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3년 경영지원팀\10. 계약현황\사전정보공개\장애인제품 구매실적\"/>
    </mc:Choice>
  </mc:AlternateContent>
  <xr:revisionPtr revIDLastSave="0" documentId="8_{B296186F-B3D2-4308-803E-F04C930357B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9" i="1" l="1"/>
  <c r="D9" i="1"/>
  <c r="D11" i="1" l="1"/>
  <c r="D5" i="1" l="1"/>
  <c r="E5" i="1" s="1"/>
  <c r="D13" i="1" l="1"/>
  <c r="G14" i="1" l="1"/>
  <c r="E11" i="1" l="1"/>
  <c r="E13" i="1" l="1"/>
  <c r="D14" i="1" l="1"/>
  <c r="E14" i="1" l="1"/>
  <c r="F14" i="1"/>
</calcChain>
</file>

<file path=xl/sharedStrings.xml><?xml version="1.0" encoding="utf-8"?>
<sst xmlns="http://schemas.openxmlformats.org/spreadsheetml/2006/main" count="26" uniqueCount="24">
  <si>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</si>
  <si>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</si>
  <si>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</si>
  <si>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</si>
  <si>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</si>
  <si>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</si>
  <si>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</si>
  <si>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</si>
  <si>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</si>
  <si>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</si>
  <si>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</si>
  <si>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 xml:space="preserve">한국영상자료원 대민 시설 코로나 소독 계약 </t>
    <phoneticPr fontId="2" type="noConversion"/>
  </si>
  <si>
    <t>1식</t>
    <phoneticPr fontId="2" type="noConversion"/>
  </si>
  <si>
    <t>-</t>
    <phoneticPr fontId="2" type="noConversion"/>
  </si>
  <si>
    <t>2022년 한국영상자료원 장애인 생산품 구매실적</t>
    <phoneticPr fontId="2" type="noConversion"/>
  </si>
  <si>
    <t>1분기</t>
    <phoneticPr fontId="2" type="noConversion"/>
  </si>
  <si>
    <t xml:space="preserve">한국영상자료원 대민 시설 코로나 소독 계약 </t>
  </si>
  <si>
    <t>1식</t>
    <phoneticPr fontId="2" type="noConversion"/>
  </si>
  <si>
    <t>2022년 KMDb 최신영화 정보 및 자료 DB 구축 용역</t>
    <phoneticPr fontId="2" type="noConversion"/>
  </si>
  <si>
    <t>그룹웨어 기능고도화</t>
    <phoneticPr fontId="2" type="noConversion"/>
  </si>
  <si>
    <t>2분기</t>
    <phoneticPr fontId="2" type="noConversion"/>
  </si>
  <si>
    <t>4분기</t>
    <phoneticPr fontId="2" type="noConversion"/>
  </si>
  <si>
    <t>복사용지 구입</t>
    <phoneticPr fontId="2" type="noConversion"/>
  </si>
  <si>
    <t>1식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</si>
</sst>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41" fontId="9" fillId="0" borderId="0" xfId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41" fontId="3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23" sqref="C23"/>
    </sheetView>
  </sheetViews>
  <sheetFormatPr defaultColWidth="9" defaultRowHeight="13.5" x14ac:dyDescent="0.3"/>
  <cols>
    <col min="1" max="1" width="9" style="1"/>
    <col min="2" max="2" width="51.5" style="1" customWidth="1"/>
    <col min="3" max="3" width="11.375" style="3" customWidth="1"/>
    <col min="4" max="4" width="14.625" style="2" bestFit="1" customWidth="1"/>
    <col min="5" max="5" width="23.875" style="1" customWidth="1"/>
    <col min="6" max="6" width="0" style="1" hidden="1" customWidth="1"/>
    <col min="7" max="7" width="16.5" style="1" hidden="1" customWidth="1"/>
    <col min="8" max="16384" width="9" style="1"/>
  </cols>
  <sheetData>
    <row r="1" spans="1:7" s="10" customFormat="1" ht="26.25" x14ac:dyDescent="0.3">
      <c r="A1" s="12" t="s">
        <v>14</v>
      </c>
      <c r="C1" s="15"/>
      <c r="D1" s="11"/>
    </row>
    <row r="2" spans="1:7" x14ac:dyDescent="0.3">
      <c r="D2" s="16" t="s">
        <v>5</v>
      </c>
    </row>
    <row r="3" spans="1:7" s="9" customFormat="1" ht="18" customHeight="1" x14ac:dyDescent="0.3">
      <c r="A3" s="13" t="s">
        <v>0</v>
      </c>
      <c r="B3" s="13" t="s">
        <v>1</v>
      </c>
      <c r="C3" s="13" t="s">
        <v>2</v>
      </c>
      <c r="D3" s="14" t="s">
        <v>3</v>
      </c>
      <c r="E3" s="13" t="s">
        <v>4</v>
      </c>
    </row>
    <row r="4" spans="1:7" ht="18" customHeight="1" x14ac:dyDescent="0.3">
      <c r="A4" s="29" t="s">
        <v>15</v>
      </c>
      <c r="B4" s="27" t="s">
        <v>11</v>
      </c>
      <c r="C4" s="6" t="s">
        <v>12</v>
      </c>
      <c r="D4" s="28">
        <v>6000000</v>
      </c>
      <c r="E4" s="4"/>
    </row>
    <row r="5" spans="1:7" s="18" customFormat="1" ht="18" customHeight="1" x14ac:dyDescent="0.3">
      <c r="A5" s="31" t="s">
        <v>8</v>
      </c>
      <c r="B5" s="31"/>
      <c r="C5" s="31"/>
      <c r="D5" s="17">
        <f>SUM(D4:D4)</f>
        <v>6000000</v>
      </c>
      <c r="E5" s="20">
        <f>D5/2000000000</f>
        <v>3.0000000000000001E-3</v>
      </c>
      <c r="G5" s="18">
        <v>1010000000</v>
      </c>
    </row>
    <row r="6" spans="1:7" ht="18" customHeight="1" x14ac:dyDescent="0.3">
      <c r="A6" s="32" t="s">
        <v>20</v>
      </c>
      <c r="B6" s="24" t="s">
        <v>16</v>
      </c>
      <c r="C6" s="6" t="s">
        <v>17</v>
      </c>
      <c r="D6" s="25">
        <v>6000000</v>
      </c>
      <c r="E6" s="4"/>
    </row>
    <row r="7" spans="1:7" ht="18" customHeight="1" x14ac:dyDescent="0.3">
      <c r="A7" s="33"/>
      <c r="B7" s="24" t="s">
        <v>18</v>
      </c>
      <c r="C7" s="6" t="s">
        <v>17</v>
      </c>
      <c r="D7" s="25">
        <v>30380000</v>
      </c>
      <c r="E7" s="4"/>
    </row>
    <row r="8" spans="1:7" ht="18" customHeight="1" x14ac:dyDescent="0.3">
      <c r="A8" s="34"/>
      <c r="B8" s="24" t="s">
        <v>19</v>
      </c>
      <c r="C8" s="6" t="s">
        <v>17</v>
      </c>
      <c r="D8" s="25">
        <v>70000000</v>
      </c>
      <c r="E8" s="4"/>
    </row>
    <row r="9" spans="1:7" s="18" customFormat="1" ht="18" customHeight="1" x14ac:dyDescent="0.3">
      <c r="A9" s="31" t="s">
        <v>9</v>
      </c>
      <c r="B9" s="31"/>
      <c r="C9" s="31"/>
      <c r="D9" s="19">
        <f>SUM(D6:D8)</f>
        <v>106380000</v>
      </c>
      <c r="E9" s="20">
        <f>D9/700000000</f>
        <v>0.15197142857142856</v>
      </c>
      <c r="G9" s="18">
        <v>732660000</v>
      </c>
    </row>
    <row r="10" spans="1:7" ht="18" customHeight="1" x14ac:dyDescent="0.3">
      <c r="A10" s="23" t="s">
        <v>13</v>
      </c>
      <c r="B10" s="27"/>
      <c r="C10" s="6"/>
      <c r="D10" s="28"/>
      <c r="E10" s="4"/>
    </row>
    <row r="11" spans="1:7" s="18" customFormat="1" ht="18" customHeight="1" x14ac:dyDescent="0.3">
      <c r="A11" s="31" t="s">
        <v>10</v>
      </c>
      <c r="B11" s="31"/>
      <c r="C11" s="31"/>
      <c r="D11" s="17">
        <f>SUM(D10)</f>
        <v>0</v>
      </c>
      <c r="E11" s="20">
        <f>D11/326600000</f>
        <v>0</v>
      </c>
      <c r="G11" s="18">
        <v>326600000</v>
      </c>
    </row>
    <row r="12" spans="1:7" ht="18" customHeight="1" x14ac:dyDescent="0.3">
      <c r="A12" s="26" t="s">
        <v>21</v>
      </c>
      <c r="B12" s="5" t="s">
        <v>22</v>
      </c>
      <c r="C12" s="6" t="s">
        <v>23</v>
      </c>
      <c r="D12" s="7">
        <v>1483970</v>
      </c>
      <c r="E12" s="8"/>
    </row>
    <row r="13" spans="1:7" s="18" customFormat="1" ht="18" customHeight="1" x14ac:dyDescent="0.3">
      <c r="A13" s="31" t="s">
        <v>6</v>
      </c>
      <c r="B13" s="31"/>
      <c r="C13" s="31"/>
      <c r="D13" s="17">
        <f>SUM(D12:D12)</f>
        <v>1483970</v>
      </c>
      <c r="E13" s="20">
        <f>D13/343777210</f>
        <v>4.3166619451010151E-3</v>
      </c>
    </row>
    <row r="14" spans="1:7" s="18" customFormat="1" ht="24.75" customHeight="1" x14ac:dyDescent="0.3">
      <c r="A14" s="30" t="s">
        <v>7</v>
      </c>
      <c r="B14" s="30"/>
      <c r="C14" s="30"/>
      <c r="D14" s="21">
        <f>D5+D9+D11+D13</f>
        <v>113863970</v>
      </c>
      <c r="E14" s="20">
        <f>D14/2116000000</f>
        <v>5.381094990548204E-2</v>
      </c>
      <c r="F14" s="18">
        <f>D14/G14</f>
        <v>5.5026420072876295E-2</v>
      </c>
      <c r="G14" s="22">
        <f>SUM(G5:G13)</f>
        <v>2069260000</v>
      </c>
    </row>
  </sheetData>
  <mergeCells count="6">
    <mergeCell ref="A14:C14"/>
    <mergeCell ref="A5:C5"/>
    <mergeCell ref="A9:C9"/>
    <mergeCell ref="A11:C11"/>
    <mergeCell ref="A13:C13"/>
    <mergeCell ref="A6:A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2023-01-11T00:50:46Z</dcterms:modified>
</cp:coreProperties>
</file>