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2021년 경영지원팀\10. 계약현황\사전정보공개\장애인제품 구매실적\"/>
    </mc:Choice>
  </mc:AlternateContent>
  <xr:revisionPtr revIDLastSave="0" documentId="8_{289ABA36-F4EF-41C0-87E4-8EC6929B619B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16" i="1" l="1"/>
  <c r="D9" i="1" l="1"/>
  <c r="G17" i="1" l="1"/>
  <c r="E9" i="1" l="1"/>
  <c r="D11" i="1"/>
  <c r="E11" i="1" s="1"/>
  <c r="E16" i="1" l="1"/>
  <c r="D5" i="1" l="1"/>
  <c r="E5" i="1" s="1"/>
  <c r="D17" i="1" l="1"/>
  <c r="E17" i="1" l="1"/>
  <c r="F17" i="1"/>
</calcChain>
</file>

<file path=xl/sharedStrings.xml><?xml version="1.0" encoding="utf-8"?>
<sst xmlns="http://schemas.openxmlformats.org/spreadsheetml/2006/main" count="35" uniqueCount="27">
  <si>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</si>
  <si>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</si>
  <si>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</si>
  <si>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</si>
  <si>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</si>
  <si>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(단위: 원)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</si>
  <si>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</si>
  <si>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</si>
  <si>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</si>
  <si>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1분기 소계</t>
    <phoneticPr fontId="2" type="noConversion"/>
  </si>
  <si>
    <t>2분기</t>
    <phoneticPr fontId="2" type="noConversion"/>
  </si>
  <si>
    <t>2분기 소계</t>
    <phoneticPr fontId="2" type="noConversion"/>
  </si>
  <si>
    <t>3분기</t>
    <phoneticPr fontId="2" type="noConversion"/>
  </si>
  <si>
    <t>3분기 소계</t>
    <phoneticPr fontId="2" type="noConversion"/>
  </si>
  <si>
    <t>4분기</t>
    <phoneticPr fontId="2" type="noConversion"/>
  </si>
  <si>
    <t>2020년 한국영상자료원 장애인 생산품 구매실적</t>
    <phoneticPr fontId="2" type="noConversion"/>
  </si>
  <si>
    <t>원로영화인 구술채록자료집 증정용 제작</t>
  </si>
  <si>
    <t xml:space="preserve">정보화 데이터 백업스토리지 구입 계약 </t>
    <phoneticPr fontId="2" type="noConversion"/>
  </si>
  <si>
    <t xml:space="preserve"> 컴퓨터용 모니터 구입 계약  </t>
    <phoneticPr fontId="2" type="noConversion"/>
  </si>
  <si>
    <t xml:space="preserve"> 컴퓨터 및 모니터 구입 계약  </t>
    <phoneticPr fontId="2" type="noConversion"/>
  </si>
  <si>
    <t>1식</t>
    <phoneticPr fontId="2" type="noConversion"/>
  </si>
  <si>
    <t>-</t>
    <phoneticPr fontId="2" type="noConversion"/>
  </si>
  <si>
    <t>2020년 사회공헌활동 전달물품</t>
    <phoneticPr fontId="2" type="noConversion"/>
  </si>
  <si>
    <t>구술채록 자료집 제작</t>
    <phoneticPr fontId="2" type="noConversion"/>
  </si>
  <si>
    <t>1식</t>
    <phoneticPr fontId="2" type="noConversion"/>
  </si>
  <si>
    <t>발간물 및 DVD포장 및 발송</t>
    <phoneticPr fontId="2" type="noConversion"/>
  </si>
  <si>
    <t>복사용지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</si>
</sst>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1" fontId="4" fillId="0" borderId="1" xfId="1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9" fontId="4" fillId="0" borderId="1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41" fontId="6" fillId="0" borderId="0" xfId="1" applyFont="1" applyBorder="1">
      <alignment vertical="center"/>
    </xf>
    <xf numFmtId="0" fontId="7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10" fontId="9" fillId="4" borderId="1" xfId="0" applyNumberFormat="1" applyFont="1" applyFill="1" applyBorder="1">
      <alignment vertical="center"/>
    </xf>
    <xf numFmtId="41" fontId="9" fillId="3" borderId="1" xfId="1" applyFont="1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1" fontId="9" fillId="0" borderId="0" xfId="1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3" xfId="0" applyFont="1" applyFill="1" applyBorder="1" applyAlignment="1">
      <alignment horizontal="left" vertical="center" wrapText="1" shrinkToFit="1"/>
    </xf>
    <xf numFmtId="41" fontId="3" fillId="0" borderId="1" xfId="1" applyFont="1" applyFill="1" applyBorder="1" applyAlignment="1">
      <alignment vertical="center"/>
    </xf>
    <xf numFmtId="41" fontId="3" fillId="0" borderId="3" xfId="1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E17" sqref="E17"/>
    </sheetView>
  </sheetViews>
  <sheetFormatPr defaultRowHeight="13.5" x14ac:dyDescent="0.3"/>
  <cols>
    <col min="1" max="1" width="9" style="1"/>
    <col min="2" max="2" width="35.25" style="1" bestFit="1" customWidth="1"/>
    <col min="3" max="3" width="11.375" style="3" customWidth="1"/>
    <col min="4" max="4" width="14.625" style="2" bestFit="1" customWidth="1"/>
    <col min="5" max="5" width="23.875" style="1" customWidth="1"/>
    <col min="6" max="6" width="0" style="1" hidden="1" customWidth="1"/>
    <col min="7" max="7" width="16.5" style="1" hidden="1" customWidth="1"/>
    <col min="8" max="16384" width="9" style="1"/>
  </cols>
  <sheetData>
    <row r="1" spans="1:7" s="11" customFormat="1" ht="26.25" x14ac:dyDescent="0.3">
      <c r="A1" s="13" t="s">
        <v>15</v>
      </c>
      <c r="C1" s="16"/>
      <c r="D1" s="12"/>
    </row>
    <row r="2" spans="1:7" x14ac:dyDescent="0.3">
      <c r="D2" s="17" t="s">
        <v>5</v>
      </c>
    </row>
    <row r="3" spans="1:7" s="10" customFormat="1" ht="18" customHeight="1" x14ac:dyDescent="0.3">
      <c r="A3" s="14" t="s">
        <v>0</v>
      </c>
      <c r="B3" s="14" t="s">
        <v>1</v>
      </c>
      <c r="C3" s="14" t="s">
        <v>2</v>
      </c>
      <c r="D3" s="15" t="s">
        <v>3</v>
      </c>
      <c r="E3" s="14" t="s">
        <v>4</v>
      </c>
    </row>
    <row r="4" spans="1:7" ht="18" customHeight="1" x14ac:dyDescent="0.3">
      <c r="A4" s="27" t="s">
        <v>8</v>
      </c>
      <c r="B4" s="24" t="s">
        <v>16</v>
      </c>
      <c r="C4" s="23"/>
      <c r="D4" s="5">
        <v>1408000</v>
      </c>
      <c r="E4" s="4"/>
    </row>
    <row r="5" spans="1:7" s="19" customFormat="1" ht="18" customHeight="1" x14ac:dyDescent="0.3">
      <c r="A5" s="36" t="s">
        <v>9</v>
      </c>
      <c r="B5" s="36"/>
      <c r="C5" s="36"/>
      <c r="D5" s="18">
        <f>SUM(D4:D4)</f>
        <v>1408000</v>
      </c>
      <c r="E5" s="21">
        <f>D5/1010000000</f>
        <v>1.3940594059405941E-3</v>
      </c>
      <c r="G5" s="19">
        <v>1010000000</v>
      </c>
    </row>
    <row r="6" spans="1:7" ht="18" customHeight="1" x14ac:dyDescent="0.3">
      <c r="A6" s="37" t="s">
        <v>10</v>
      </c>
      <c r="B6" s="30" t="s">
        <v>17</v>
      </c>
      <c r="C6" s="7" t="s">
        <v>20</v>
      </c>
      <c r="D6" s="32">
        <v>11990000</v>
      </c>
      <c r="E6" s="4"/>
    </row>
    <row r="7" spans="1:7" ht="18" customHeight="1" x14ac:dyDescent="0.3">
      <c r="A7" s="38"/>
      <c r="B7" s="30" t="s">
        <v>18</v>
      </c>
      <c r="C7" s="29" t="s">
        <v>20</v>
      </c>
      <c r="D7" s="32">
        <v>369600</v>
      </c>
      <c r="E7" s="4"/>
    </row>
    <row r="8" spans="1:7" ht="18" customHeight="1" x14ac:dyDescent="0.3">
      <c r="A8" s="39"/>
      <c r="B8" s="31" t="s">
        <v>19</v>
      </c>
      <c r="C8" s="23" t="s">
        <v>20</v>
      </c>
      <c r="D8" s="33">
        <v>2303400</v>
      </c>
      <c r="E8" s="4"/>
    </row>
    <row r="9" spans="1:7" s="19" customFormat="1" ht="18" customHeight="1" x14ac:dyDescent="0.3">
      <c r="A9" s="36" t="s">
        <v>11</v>
      </c>
      <c r="B9" s="36"/>
      <c r="C9" s="36"/>
      <c r="D9" s="20">
        <f>SUM(D6:D8)</f>
        <v>14663000</v>
      </c>
      <c r="E9" s="21">
        <f>D9/732660000</f>
        <v>2.0013375917888244E-2</v>
      </c>
      <c r="G9" s="19">
        <v>732660000</v>
      </c>
    </row>
    <row r="10" spans="1:7" ht="18" customHeight="1" x14ac:dyDescent="0.3">
      <c r="A10" s="26" t="s">
        <v>12</v>
      </c>
      <c r="B10" s="24" t="s">
        <v>21</v>
      </c>
      <c r="C10" s="23" t="s">
        <v>21</v>
      </c>
      <c r="D10" s="5" t="s">
        <v>21</v>
      </c>
      <c r="E10" s="4" t="s">
        <v>21</v>
      </c>
    </row>
    <row r="11" spans="1:7" s="19" customFormat="1" ht="18" customHeight="1" x14ac:dyDescent="0.3">
      <c r="A11" s="36" t="s">
        <v>13</v>
      </c>
      <c r="B11" s="36"/>
      <c r="C11" s="36"/>
      <c r="D11" s="18">
        <f>SUM(D10:D10)</f>
        <v>0</v>
      </c>
      <c r="E11" s="21">
        <f>D11/326600000</f>
        <v>0</v>
      </c>
      <c r="G11" s="19">
        <v>326600000</v>
      </c>
    </row>
    <row r="12" spans="1:7" ht="18" customHeight="1" x14ac:dyDescent="0.3">
      <c r="A12" s="34"/>
      <c r="B12" s="6" t="s">
        <v>22</v>
      </c>
      <c r="C12" s="7" t="s">
        <v>24</v>
      </c>
      <c r="D12" s="8">
        <v>1570800</v>
      </c>
      <c r="E12" s="9"/>
    </row>
    <row r="13" spans="1:7" ht="18" customHeight="1" x14ac:dyDescent="0.3">
      <c r="A13" s="34"/>
      <c r="B13" s="6" t="s">
        <v>23</v>
      </c>
      <c r="C13" s="7" t="s">
        <v>24</v>
      </c>
      <c r="D13" s="8">
        <v>2860000</v>
      </c>
      <c r="E13" s="9"/>
    </row>
    <row r="14" spans="1:7" ht="18" customHeight="1" x14ac:dyDescent="0.3">
      <c r="A14" s="34"/>
      <c r="B14" s="6" t="s">
        <v>25</v>
      </c>
      <c r="C14" s="7" t="s">
        <v>24</v>
      </c>
      <c r="D14" s="8">
        <v>2257200</v>
      </c>
      <c r="E14" s="9"/>
    </row>
    <row r="15" spans="1:7" ht="18" customHeight="1" x14ac:dyDescent="0.3">
      <c r="A15" s="28" t="s">
        <v>14</v>
      </c>
      <c r="B15" s="6" t="s">
        <v>26</v>
      </c>
      <c r="C15" s="7" t="s">
        <v>24</v>
      </c>
      <c r="D15" s="8">
        <v>777570</v>
      </c>
      <c r="E15" s="9"/>
    </row>
    <row r="16" spans="1:7" s="19" customFormat="1" ht="18" customHeight="1" x14ac:dyDescent="0.3">
      <c r="A16" s="36" t="s">
        <v>6</v>
      </c>
      <c r="B16" s="36"/>
      <c r="C16" s="36"/>
      <c r="D16" s="18">
        <f>SUM(D12:D15)</f>
        <v>7465570</v>
      </c>
      <c r="E16" s="21">
        <f>D16/343777210</f>
        <v>2.1716302834617805E-2</v>
      </c>
    </row>
    <row r="17" spans="1:7" s="19" customFormat="1" ht="24.75" customHeight="1" x14ac:dyDescent="0.3">
      <c r="A17" s="35" t="s">
        <v>7</v>
      </c>
      <c r="B17" s="35"/>
      <c r="C17" s="35"/>
      <c r="D17" s="22">
        <f>D5+D9+D11+D16</f>
        <v>23536570</v>
      </c>
      <c r="E17" s="21">
        <f>D17/2116000000</f>
        <v>1.1123142722117202E-2</v>
      </c>
      <c r="F17" s="19">
        <f>D17/G17</f>
        <v>1.1374389878507293E-2</v>
      </c>
      <c r="G17" s="25">
        <f>SUM(G5:G16)</f>
        <v>2069260000</v>
      </c>
    </row>
  </sheetData>
  <mergeCells count="6">
    <mergeCell ref="A17:C17"/>
    <mergeCell ref="A5:C5"/>
    <mergeCell ref="A9:C9"/>
    <mergeCell ref="A11:C11"/>
    <mergeCell ref="A16:C16"/>
    <mergeCell ref="A6:A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2021-01-07T05:07:52Z</dcterms:modified>
</cp:coreProperties>
</file>