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장애인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8" i="1" l="1"/>
  <c r="E11" i="1"/>
  <c r="E9" i="1"/>
  <c r="E7" i="1"/>
  <c r="E17" i="1"/>
  <c r="D17" i="1"/>
  <c r="D7" i="1" l="1"/>
  <c r="D9" i="1"/>
  <c r="D11" i="1"/>
  <c r="D18" i="1" l="1"/>
</calcChain>
</file>

<file path=xl/sharedStrings.xml><?xml version="1.0" encoding="utf-8"?>
<sst xmlns="http://schemas.openxmlformats.org/spreadsheetml/2006/main" count="28" uniqueCount="28">
  <si>
    <t>프린터 토너 등</t>
  </si>
  <si>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</si>
  <si>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</si>
  <si>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</si>
  <si>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</si>
  <si>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</si>
  <si>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</si>
  <si>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</si>
  <si>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</si>
  <si>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100박스</t>
  </si>
  <si>
    <t>1분기</t>
    <phoneticPr fontId="2" type="noConversion"/>
  </si>
  <si>
    <t>3대, 7대</t>
  </si>
  <si>
    <t>1분기 소계</t>
    <phoneticPr fontId="2" type="noConversion"/>
  </si>
  <si>
    <t>2분기</t>
    <phoneticPr fontId="2" type="noConversion"/>
  </si>
  <si>
    <t>2분기 소계</t>
    <phoneticPr fontId="2" type="noConversion"/>
  </si>
  <si>
    <t>3분기</t>
    <phoneticPr fontId="2" type="noConversion"/>
  </si>
  <si>
    <t>3분기 소계</t>
    <phoneticPr fontId="2" type="noConversion"/>
  </si>
  <si>
    <t>2017년 한국영상자료원 장애인 생산품 구매실적</t>
    <phoneticPr fontId="2" type="noConversion"/>
  </si>
  <si>
    <t>경영평가 보고서</t>
    <phoneticPr fontId="2" type="noConversion"/>
  </si>
  <si>
    <t>회계 결산보고서</t>
    <phoneticPr fontId="2" type="noConversion"/>
  </si>
  <si>
    <t>리플렛 제작</t>
    <phoneticPr fontId="2" type="noConversion"/>
  </si>
  <si>
    <t>사무용품</t>
    <phoneticPr fontId="2" type="noConversion"/>
  </si>
  <si>
    <t>사례집 제작</t>
    <phoneticPr fontId="2" type="noConversion"/>
  </si>
  <si>
    <t>발송 및 포장</t>
    <phoneticPr fontId="2" type="noConversion"/>
  </si>
  <si>
    <t>복사용지</t>
    <phoneticPr fontId="2" type="noConversion"/>
  </si>
  <si>
    <t>책자 제작</t>
    <phoneticPr fontId="2" type="noConversion"/>
  </si>
  <si>
    <t>4분기</t>
    <phoneticPr fontId="2" type="noConversion"/>
  </si>
  <si>
    <t>탁상달력 배송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</si>
</sst>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9" sqref="E19"/>
    </sheetView>
  </sheetViews>
  <sheetFormatPr defaultRowHeight="13.5" x14ac:dyDescent="0.3"/>
  <cols>
    <col min="1" max="1" width="9" style="1"/>
    <col min="2" max="2" width="35.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2" customFormat="1" ht="26.25" x14ac:dyDescent="0.3">
      <c r="A1" s="14" t="s">
        <v>17</v>
      </c>
      <c r="C1" s="17"/>
      <c r="D1" s="13"/>
    </row>
    <row r="2" spans="1:5" x14ac:dyDescent="0.3">
      <c r="D2" s="18" t="s">
        <v>6</v>
      </c>
    </row>
    <row r="3" spans="1:5" s="11" customFormat="1" ht="18" customHeight="1" x14ac:dyDescent="0.3">
      <c r="A3" s="15" t="s">
        <v>1</v>
      </c>
      <c r="B3" s="15" t="s">
        <v>2</v>
      </c>
      <c r="C3" s="15" t="s">
        <v>3</v>
      </c>
      <c r="D3" s="16" t="s">
        <v>4</v>
      </c>
      <c r="E3" s="15" t="s">
        <v>5</v>
      </c>
    </row>
    <row r="4" spans="1:5" ht="18" customHeight="1" x14ac:dyDescent="0.3">
      <c r="A4" s="4" t="s">
        <v>10</v>
      </c>
      <c r="B4" s="25" t="s">
        <v>18</v>
      </c>
      <c r="C4" s="24" t="s">
        <v>11</v>
      </c>
      <c r="D4" s="5">
        <v>1903000</v>
      </c>
      <c r="E4" s="4"/>
    </row>
    <row r="5" spans="1:5" ht="18" customHeight="1" x14ac:dyDescent="0.3">
      <c r="A5" s="4"/>
      <c r="B5" s="25" t="s">
        <v>0</v>
      </c>
      <c r="C5" s="24"/>
      <c r="D5" s="5">
        <v>2348500</v>
      </c>
      <c r="E5" s="4"/>
    </row>
    <row r="6" spans="1:5" ht="18" customHeight="1" x14ac:dyDescent="0.3">
      <c r="A6" s="4"/>
      <c r="B6" s="25" t="s">
        <v>19</v>
      </c>
      <c r="C6" s="24" t="s">
        <v>9</v>
      </c>
      <c r="D6" s="5">
        <v>869000</v>
      </c>
      <c r="E6" s="4"/>
    </row>
    <row r="7" spans="1:5" s="20" customFormat="1" ht="18" customHeight="1" x14ac:dyDescent="0.3">
      <c r="A7" s="26" t="s">
        <v>12</v>
      </c>
      <c r="B7" s="26"/>
      <c r="C7" s="26"/>
      <c r="D7" s="19">
        <f>SUM(D4:D6)</f>
        <v>5120500</v>
      </c>
      <c r="E7" s="22">
        <f>D7/746355190</f>
        <v>6.8606744732357255E-3</v>
      </c>
    </row>
    <row r="8" spans="1:5" ht="18" customHeight="1" x14ac:dyDescent="0.3">
      <c r="A8" s="4" t="s">
        <v>13</v>
      </c>
      <c r="B8" s="25" t="s">
        <v>20</v>
      </c>
      <c r="C8" s="24"/>
      <c r="D8" s="8">
        <v>2211000</v>
      </c>
      <c r="E8" s="4"/>
    </row>
    <row r="9" spans="1:5" s="20" customFormat="1" ht="18" customHeight="1" x14ac:dyDescent="0.3">
      <c r="A9" s="26" t="s">
        <v>14</v>
      </c>
      <c r="B9" s="26"/>
      <c r="C9" s="26"/>
      <c r="D9" s="21">
        <f>SUM(D8:D8)</f>
        <v>2211000</v>
      </c>
      <c r="E9" s="22">
        <f>D9/2062693150</f>
        <v>1.0718996182248436E-3</v>
      </c>
    </row>
    <row r="10" spans="1:5" ht="18" customHeight="1" x14ac:dyDescent="0.3">
      <c r="A10" s="4" t="s">
        <v>15</v>
      </c>
      <c r="B10" s="6" t="s">
        <v>21</v>
      </c>
      <c r="C10" s="7"/>
      <c r="D10" s="5">
        <v>1501750</v>
      </c>
      <c r="E10" s="4"/>
    </row>
    <row r="11" spans="1:5" s="20" customFormat="1" ht="18" customHeight="1" x14ac:dyDescent="0.3">
      <c r="A11" s="26" t="s">
        <v>16</v>
      </c>
      <c r="B11" s="26"/>
      <c r="C11" s="26"/>
      <c r="D11" s="19">
        <f>SUM(D10)</f>
        <v>1501750</v>
      </c>
      <c r="E11" s="22">
        <f>D11/1285534280</f>
        <v>1.1681913297559052E-3</v>
      </c>
    </row>
    <row r="12" spans="1:5" ht="18" customHeight="1" x14ac:dyDescent="0.3">
      <c r="A12" s="28" t="s">
        <v>26</v>
      </c>
      <c r="B12" s="6" t="s">
        <v>27</v>
      </c>
      <c r="C12" s="7"/>
      <c r="D12" s="9">
        <v>3348000</v>
      </c>
      <c r="E12" s="10"/>
    </row>
    <row r="13" spans="1:5" ht="18" customHeight="1" x14ac:dyDescent="0.3">
      <c r="A13" s="29"/>
      <c r="B13" s="6" t="s">
        <v>22</v>
      </c>
      <c r="C13" s="7"/>
      <c r="D13" s="9">
        <v>3200000</v>
      </c>
      <c r="E13" s="10"/>
    </row>
    <row r="14" spans="1:5" ht="18" customHeight="1" x14ac:dyDescent="0.3">
      <c r="A14" s="29"/>
      <c r="B14" s="6" t="s">
        <v>23</v>
      </c>
      <c r="C14" s="7"/>
      <c r="D14" s="9">
        <v>2620000</v>
      </c>
      <c r="E14" s="10"/>
    </row>
    <row r="15" spans="1:5" ht="18" customHeight="1" x14ac:dyDescent="0.3">
      <c r="A15" s="29"/>
      <c r="B15" s="6" t="s">
        <v>25</v>
      </c>
      <c r="C15" s="7"/>
      <c r="D15" s="9">
        <v>2860000</v>
      </c>
      <c r="E15" s="10"/>
    </row>
    <row r="16" spans="1:5" ht="18" customHeight="1" x14ac:dyDescent="0.3">
      <c r="A16" s="30"/>
      <c r="B16" s="6" t="s">
        <v>24</v>
      </c>
      <c r="C16" s="7"/>
      <c r="D16" s="9">
        <v>1970000</v>
      </c>
      <c r="E16" s="10"/>
    </row>
    <row r="17" spans="1:5" s="20" customFormat="1" ht="18" customHeight="1" x14ac:dyDescent="0.3">
      <c r="A17" s="26" t="s">
        <v>7</v>
      </c>
      <c r="B17" s="26"/>
      <c r="C17" s="26"/>
      <c r="D17" s="19">
        <f>SUM(D12:D16)</f>
        <v>13998000</v>
      </c>
      <c r="E17" s="22">
        <f>D17/1123944180</f>
        <v>1.2454355162015252E-2</v>
      </c>
    </row>
    <row r="18" spans="1:5" s="20" customFormat="1" ht="24.75" customHeight="1" x14ac:dyDescent="0.3">
      <c r="A18" s="27" t="s">
        <v>8</v>
      </c>
      <c r="B18" s="27"/>
      <c r="C18" s="27"/>
      <c r="D18" s="23">
        <f>D7+D9+D11+D17</f>
        <v>22831250</v>
      </c>
      <c r="E18" s="22">
        <f>D18/5219000000</f>
        <v>4.3746407357731368E-3</v>
      </c>
    </row>
  </sheetData>
  <mergeCells count="6">
    <mergeCell ref="A7:C7"/>
    <mergeCell ref="A9:C9"/>
    <mergeCell ref="A11:C11"/>
    <mergeCell ref="A17:C17"/>
    <mergeCell ref="A18:C18"/>
    <mergeCell ref="A12:A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2019-09-20T07:57:07Z</dcterms:modified>
</cp:coreProperties>
</file>