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2021년 경영지원팀\10. 계약현황\사전정보공개\대가지급 현황\"/>
    </mc:Choice>
  </mc:AlternateContent>
  <xr:revisionPtr revIDLastSave="0" documentId="8_{36C41F94-B25B-451D-8EC4-4E9D21732653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물품" sheetId="1" r:id="rId1"/>
    <sheet name="용역" sheetId="2" r:id="rId2"/>
    <sheet name="공사" sheetId="3" r:id="rId3"/>
  </sheets>
  <calcPr calcId="191029"/>
</workbook>
</file>

<file path=xl/calcChain.xml><?xml version="1.0" encoding="utf-8"?>
<calcChain xmlns="http://schemas.openxmlformats.org/spreadsheetml/2006/main">
  <c r="G14" i="2" l="1"/>
  <c r="F14" i="2"/>
  <c r="G11" i="3" l="1"/>
  <c r="F11" i="3"/>
  <c r="G11" i="2"/>
  <c r="F11" i="2"/>
  <c r="G13" i="1"/>
  <c r="F13" i="1"/>
  <c r="G22" i="2" l="1"/>
  <c r="F22" i="2"/>
  <c r="G19" i="1"/>
  <c r="F19" i="1"/>
  <c r="G15" i="1" l="1"/>
  <c r="F15" i="1"/>
  <c r="F17" i="3" l="1"/>
  <c r="G17" i="3"/>
  <c r="G13" i="3"/>
  <c r="F13" i="3"/>
  <c r="G5" i="3"/>
  <c r="F5" i="3"/>
  <c r="F18" i="3" l="1"/>
  <c r="G18" i="3"/>
  <c r="G6" i="2" l="1"/>
  <c r="F6" i="2"/>
  <c r="G7" i="1"/>
  <c r="F7" i="1"/>
  <c r="G23" i="2" l="1"/>
  <c r="F23" i="2"/>
  <c r="G20" i="1"/>
  <c r="F20" i="1"/>
</calcChain>
</file>

<file path=xl/sharedStrings.xml><?xml version="1.0" encoding="utf-8"?>
<sst xmlns="http://schemas.openxmlformats.org/spreadsheetml/2006/main" count="267" uniqueCount="73">
  <si>
    <t>분기</t>
    <phoneticPr fontId="2" type="noConversion"/>
  </si>
  <si>
    <t>구분</t>
    <phoneticPr fontId="2" type="noConversion"/>
  </si>
  <si>
    <t>물품</t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</si>
  <si>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</si>
  <si>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</si>
  <si>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</si>
  <si>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</si>
  <si>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</si>
  <si>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계약명</t>
    <phoneticPr fontId="2" type="noConversion"/>
  </si>
  <si>
    <t>계약기간</t>
    <phoneticPr fontId="2" type="noConversion"/>
  </si>
  <si>
    <t>계약금액(원)</t>
    <phoneticPr fontId="2" type="noConversion"/>
  </si>
  <si>
    <t>지급금액</t>
    <phoneticPr fontId="2" type="noConversion"/>
  </si>
  <si>
    <t>용역</t>
  </si>
  <si>
    <t>1분기</t>
    <phoneticPr fontId="2" type="noConversion"/>
  </si>
  <si>
    <t>3분기</t>
    <phoneticPr fontId="2" type="noConversion"/>
  </si>
  <si>
    <t>종료일</t>
    <phoneticPr fontId="2" type="noConversion"/>
  </si>
  <si>
    <t>2분기</t>
    <phoneticPr fontId="2" type="noConversion"/>
  </si>
  <si>
    <t>4분기</t>
    <phoneticPr fontId="2" type="noConversion"/>
  </si>
  <si>
    <t>(물품)</t>
    <phoneticPr fontId="2" type="noConversion"/>
  </si>
  <si>
    <t>(용역)</t>
    <phoneticPr fontId="2" type="noConversion"/>
  </si>
  <si>
    <t>물품</t>
    <phoneticPr fontId="2" type="noConversion"/>
  </si>
  <si>
    <t>(공사)</t>
    <phoneticPr fontId="2" type="noConversion"/>
  </si>
  <si>
    <t>4분기</t>
    <phoneticPr fontId="2" type="noConversion"/>
  </si>
  <si>
    <t>2020년 한국영상자료원 물품 대가지급현황</t>
    <phoneticPr fontId="2" type="noConversion"/>
  </si>
  <si>
    <t>2020년 디지털 영상자료 아카이빙용 LTO테이프 구입</t>
    <phoneticPr fontId="2" type="noConversion"/>
  </si>
  <si>
    <t xml:space="preserve"> 파주보존센터 현상약품 구입 계약  </t>
    <phoneticPr fontId="2" type="noConversion"/>
  </si>
  <si>
    <t xml:space="preserve"> 한국영화박물관 교육실 냉난방기 구입 및 설치 계약 </t>
    <phoneticPr fontId="2" type="noConversion"/>
  </si>
  <si>
    <t>한국영상자료원 지원사업 정산 관련 회계검사 계약</t>
    <phoneticPr fontId="2" type="noConversion"/>
  </si>
  <si>
    <t xml:space="preserve">2019년도 한국영상자료원 외부 회계감사 실시 계약 </t>
    <phoneticPr fontId="2" type="noConversion"/>
  </si>
  <si>
    <t>2020년 한국영상자료원 용역 대가지급현황</t>
    <phoneticPr fontId="2" type="noConversion"/>
  </si>
  <si>
    <t>2020년 한국영상자료원 공사 대가지급현황</t>
    <phoneticPr fontId="2" type="noConversion"/>
  </si>
  <si>
    <t xml:space="preserve">파주보존센터 현상약품 구입 계약 </t>
    <phoneticPr fontId="2" type="noConversion"/>
  </si>
  <si>
    <t xml:space="preserve">2020년 디지털 영상자료 아카이빙용 LTO테이프 구입 계약 </t>
    <phoneticPr fontId="2" type="noConversion"/>
  </si>
  <si>
    <t xml:space="preserve">2020년 필름 보존캔 제작 계약 </t>
    <phoneticPr fontId="2" type="noConversion"/>
  </si>
  <si>
    <t xml:space="preserve">지류자료 탈산시스템 운영 용품(탈산용액) 구입 계약 </t>
    <phoneticPr fontId="2" type="noConversion"/>
  </si>
  <si>
    <t xml:space="preserve">정보화 데이터 백업스토리지 구입 계약 </t>
    <phoneticPr fontId="2" type="noConversion"/>
  </si>
  <si>
    <t>물품</t>
    <phoneticPr fontId="2" type="noConversion"/>
  </si>
  <si>
    <t xml:space="preserve">‘5·18민주화운동’기관 사업 관련 영화인 인터뷰 영상 제작 용역 계약 </t>
    <phoneticPr fontId="13" type="noConversion"/>
  </si>
  <si>
    <t xml:space="preserve"> 4월~5월 시네마테크KOFA 기획전 ‘영화와 공간’한글자막 제작 및 운용 계약  </t>
    <phoneticPr fontId="13" type="noConversion"/>
  </si>
  <si>
    <t xml:space="preserve"> 5월 시네마테크KOFA‘영화와 공간’프로그램 홍보물 제작 계약</t>
    <phoneticPr fontId="13" type="noConversion"/>
  </si>
  <si>
    <t xml:space="preserve">영상도서관 정기간행물 목차정보 DB구축 용역 계약 </t>
    <phoneticPr fontId="13" type="noConversion"/>
  </si>
  <si>
    <t xml:space="preserve">2분기 </t>
    <phoneticPr fontId="2" type="noConversion"/>
  </si>
  <si>
    <t>용역</t>
    <phoneticPr fontId="2" type="noConversion"/>
  </si>
  <si>
    <t>공사</t>
    <phoneticPr fontId="2" type="noConversion"/>
  </si>
  <si>
    <t xml:space="preserve">시네마테크KOFA 로비 환경개선 공사 계약  </t>
    <phoneticPr fontId="2" type="noConversion"/>
  </si>
  <si>
    <t>공사</t>
    <phoneticPr fontId="2" type="noConversion"/>
  </si>
  <si>
    <t xml:space="preserve">영상도서관 환경개선 공사 계약 </t>
    <phoneticPr fontId="2" type="noConversion"/>
  </si>
  <si>
    <t>한국영화박물관 기획전시Ⅰ전시설계 및 제작설치 공사 계약</t>
    <phoneticPr fontId="2" type="noConversion"/>
  </si>
  <si>
    <t xml:space="preserve"> 국도극장 35밀리 영사기 등 전시 쇼케이스 제작 및 설치 공사 계약 </t>
    <phoneticPr fontId="2" type="noConversion"/>
  </si>
  <si>
    <t xml:space="preserve"> 시네마테크KOFA 로비 환경개선 추가 공사 계약  </t>
    <phoneticPr fontId="2" type="noConversion"/>
  </si>
  <si>
    <t xml:space="preserve"> 영상도서관 환경 개선(부분 리모델링) 추가 시설공사 계약  </t>
    <phoneticPr fontId="2" type="noConversion"/>
  </si>
  <si>
    <t xml:space="preserve"> 한국영화박물관 소극장 부분 리모델링 공사 계약  </t>
    <phoneticPr fontId="2" type="noConversion"/>
  </si>
  <si>
    <t>파주보존센터 수세수재이용실 MEMBRANE FILTER 교체 등 계약</t>
    <phoneticPr fontId="2" type="noConversion"/>
  </si>
  <si>
    <t xml:space="preserve"> 파주보존센터 아카이브 스토리지 수선 계약  </t>
    <phoneticPr fontId="2" type="noConversion"/>
  </si>
  <si>
    <t>3분기</t>
    <phoneticPr fontId="2" type="noConversion"/>
  </si>
  <si>
    <t>용역</t>
    <phoneticPr fontId="2" type="noConversion"/>
  </si>
  <si>
    <t>업무용 컴퓨터 업그레이드 부품 구입 및 설치</t>
    <phoneticPr fontId="2" type="noConversion"/>
  </si>
  <si>
    <t>물품</t>
    <phoneticPr fontId="2" type="noConversion"/>
  </si>
  <si>
    <t xml:space="preserve">한국영화박물관 온라인 교육용 장비 구입 계약 </t>
    <phoneticPr fontId="2" type="noConversion"/>
  </si>
  <si>
    <t xml:space="preserve"> 스팸메일 차단시스템 라이선스 갱신 계약  </t>
    <phoneticPr fontId="2" type="noConversion"/>
  </si>
  <si>
    <t xml:space="preserve"> 시네마테크KOFA 영사 ICMP 서버 부품 교체 계약  </t>
    <phoneticPr fontId="2" type="noConversion"/>
  </si>
  <si>
    <t>용역</t>
    <phoneticPr fontId="2" type="noConversion"/>
  </si>
  <si>
    <t xml:space="preserve"> 찾아가는 영화관 자동차극장 영사장비 임차 계약  </t>
    <phoneticPr fontId="2" type="noConversion"/>
  </si>
  <si>
    <t>찾아가는 영화관 자동차극장 스크린 임차 계약</t>
    <phoneticPr fontId="2" type="noConversion"/>
  </si>
  <si>
    <t xml:space="preserve">한국영화박물관 상설전시 실감콘텐츠 제작설치 용역 계약 </t>
    <phoneticPr fontId="2" type="noConversion"/>
  </si>
  <si>
    <t xml:space="preserve">복원작 소개 영문 자료집 제작 계약  </t>
    <phoneticPr fontId="2" type="noConversion"/>
  </si>
  <si>
    <t xml:space="preserve">한국영화박물관 기획전시Ⅱ 전시영상물 제작 계약 </t>
    <phoneticPr fontId="2" type="noConversion"/>
  </si>
  <si>
    <t xml:space="preserve"> 한국영화박물관 기획전시Ⅱ 설계 및 전시콘텐츠 제작 용역 계약  </t>
    <phoneticPr fontId="2" type="noConversion"/>
  </si>
  <si>
    <t xml:space="preserve">기관 연하장 제작 및 발송 계약 </t>
    <phoneticPr fontId="2" type="noConversion"/>
  </si>
  <si>
    <t>공사</t>
    <phoneticPr fontId="2" type="noConversion"/>
  </si>
  <si>
    <t xml:space="preserve"> 파주보존센터 2층 전망테크 바닥 방수 공사 계약  </t>
    <phoneticPr fontId="2" type="noConversion"/>
  </si>
  <si>
    <t xml:space="preserve"> 파주보존센터 필름음향 디지털복원 시스템 설치 공사 계약  </t>
    <phoneticPr fontId="2" type="noConversion"/>
  </si>
  <si>
    <t xml:space="preserve">파주보존센터 옥상 바닥 크랙 보수 공사 계약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</si>
</sst>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_);[Red]\(0.00\)"/>
  </numFmts>
  <fonts count="1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0"/>
      <color theme="1"/>
      <name val="맑은 고딕"/>
      <family val="3"/>
      <charset val="129"/>
      <scheme val="major"/>
    </font>
    <font>
      <sz val="8"/>
      <name val="맑은 고딕"/>
      <family val="2"/>
      <charset val="129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5" borderId="2" applyNumberFormat="0" applyFont="0" applyAlignment="0" applyProtection="0">
      <alignment vertical="center"/>
    </xf>
    <xf numFmtId="41" fontId="10" fillId="0" borderId="0" applyFont="0" applyFill="0" applyBorder="0" applyAlignment="0" applyProtection="0"/>
    <xf numFmtId="0" fontId="10" fillId="0" borderId="0"/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41" fontId="9" fillId="4" borderId="1" xfId="1" applyFont="1" applyFill="1" applyBorder="1" applyAlignment="1">
      <alignment horizontal="right" vertical="center" wrapText="1"/>
    </xf>
    <xf numFmtId="41" fontId="4" fillId="0" borderId="1" xfId="4" applyFont="1" applyBorder="1" applyAlignment="1">
      <alignment vertical="center"/>
    </xf>
    <xf numFmtId="0" fontId="4" fillId="0" borderId="1" xfId="6" applyFont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176" fontId="5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41" fontId="8" fillId="4" borderId="1" xfId="1" applyFont="1" applyFill="1" applyBorder="1" applyAlignment="1">
      <alignment horizontal="center" vertical="center"/>
    </xf>
    <xf numFmtId="41" fontId="8" fillId="4" borderId="1" xfId="1" applyFont="1" applyFill="1" applyBorder="1" applyAlignment="1">
      <alignment horizontal="right" vertical="center"/>
    </xf>
    <xf numFmtId="41" fontId="5" fillId="0" borderId="0" xfId="1" applyFont="1" applyBorder="1" applyAlignment="1">
      <alignment horizontal="center" vertical="center"/>
    </xf>
    <xf numFmtId="41" fontId="4" fillId="0" borderId="0" xfId="1" applyFont="1" applyBorder="1" applyAlignment="1">
      <alignment horizontal="center" vertical="center"/>
    </xf>
    <xf numFmtId="41" fontId="9" fillId="4" borderId="1" xfId="1" applyFont="1" applyFill="1" applyBorder="1" applyAlignment="1">
      <alignment horizontal="center" vertical="center" wrapText="1"/>
    </xf>
    <xf numFmtId="41" fontId="8" fillId="3" borderId="1" xfId="1" applyFont="1" applyFill="1" applyBorder="1" applyAlignment="1">
      <alignment horizontal="center" vertical="center"/>
    </xf>
    <xf numFmtId="41" fontId="8" fillId="4" borderId="1" xfId="0" applyNumberFormat="1" applyFont="1" applyFill="1" applyBorder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14" fontId="4" fillId="0" borderId="1" xfId="0" applyNumberFormat="1" applyFont="1" applyBorder="1" applyAlignment="1">
      <alignment horizontal="center" vertical="center"/>
    </xf>
    <xf numFmtId="41" fontId="12" fillId="0" borderId="1" xfId="4" applyFont="1" applyBorder="1" applyAlignment="1">
      <alignment vertical="center"/>
    </xf>
    <xf numFmtId="14" fontId="4" fillId="0" borderId="1" xfId="0" applyNumberFormat="1" applyFont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shrinkToFit="1"/>
    </xf>
    <xf numFmtId="14" fontId="14" fillId="0" borderId="1" xfId="0" applyNumberFormat="1" applyFont="1" applyFill="1" applyBorder="1" applyAlignment="1">
      <alignment horizontal="center" vertical="center"/>
    </xf>
    <xf numFmtId="41" fontId="4" fillId="0" borderId="1" xfId="4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 shrinkToFit="1"/>
    </xf>
    <xf numFmtId="41" fontId="15" fillId="0" borderId="1" xfId="4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>
      <alignment vertical="center"/>
    </xf>
    <xf numFmtId="41" fontId="14" fillId="0" borderId="1" xfId="4" applyFont="1" applyFill="1" applyBorder="1" applyAlignment="1">
      <alignment vertical="center"/>
    </xf>
    <xf numFmtId="0" fontId="14" fillId="0" borderId="1" xfId="0" applyFont="1" applyFill="1" applyBorder="1" applyAlignment="1">
      <alignment horizontal="left" vertical="center" wrapText="1" shrinkToFit="1"/>
    </xf>
    <xf numFmtId="0" fontId="16" fillId="0" borderId="1" xfId="0" applyFont="1" applyFill="1" applyBorder="1" applyAlignment="1">
      <alignment horizontal="left" vertical="center" wrapText="1" shrinkToFit="1"/>
    </xf>
  </cellXfs>
  <cellStyles count="13">
    <cellStyle name="메모 2" xfId="3" xr:uid="{00000000-0005-0000-0000-000000000000}"/>
    <cellStyle name="메모 2 2" xfId="9" xr:uid="{00000000-0005-0000-0000-000001000000}"/>
    <cellStyle name="백분율 2" xfId="7" xr:uid="{00000000-0005-0000-0000-000002000000}"/>
    <cellStyle name="쉼표 [0]" xfId="1" builtinId="6"/>
    <cellStyle name="쉼표 [0] 2" xfId="4" xr:uid="{00000000-0005-0000-0000-000004000000}"/>
    <cellStyle name="쉼표 [0] 3" xfId="8" xr:uid="{00000000-0005-0000-0000-000005000000}"/>
    <cellStyle name="표준" xfId="0" builtinId="0"/>
    <cellStyle name="표준 2" xfId="5" xr:uid="{00000000-0005-0000-0000-000007000000}"/>
    <cellStyle name="표준 2 2" xfId="6" xr:uid="{00000000-0005-0000-0000-000008000000}"/>
    <cellStyle name="표준 2 3" xfId="10" xr:uid="{00000000-0005-0000-0000-000009000000}"/>
    <cellStyle name="표준 3" xfId="2" xr:uid="{00000000-0005-0000-0000-00000A000000}"/>
    <cellStyle name="표준 3 2" xfId="11" xr:uid="{00000000-0005-0000-0000-00000B000000}"/>
    <cellStyle name="하이퍼링크 2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C10" sqref="C10"/>
    </sheetView>
  </sheetViews>
  <sheetFormatPr defaultRowHeight="13.5" x14ac:dyDescent="0.3"/>
  <cols>
    <col min="1" max="2" width="9" style="2"/>
    <col min="3" max="3" width="48.5" style="1" customWidth="1"/>
    <col min="4" max="4" width="11.375" style="2" customWidth="1"/>
    <col min="5" max="5" width="14.625" style="20" bestFit="1" customWidth="1"/>
    <col min="6" max="6" width="19.125" style="16" customWidth="1"/>
    <col min="7" max="7" width="17.375" style="1" customWidth="1"/>
    <col min="8" max="16384" width="9" style="1"/>
  </cols>
  <sheetData>
    <row r="1" spans="1:7" s="4" customFormat="1" ht="26.25" x14ac:dyDescent="0.3">
      <c r="A1" s="14" t="s">
        <v>23</v>
      </c>
      <c r="B1" s="13"/>
      <c r="D1" s="7" t="s">
        <v>18</v>
      </c>
      <c r="E1" s="19"/>
      <c r="F1" s="15"/>
    </row>
    <row r="3" spans="1:7" s="3" customFormat="1" ht="18" customHeight="1" x14ac:dyDescent="0.3">
      <c r="A3" s="5" t="s">
        <v>0</v>
      </c>
      <c r="B3" s="5" t="s">
        <v>1</v>
      </c>
      <c r="C3" s="5" t="s">
        <v>8</v>
      </c>
      <c r="D3" s="5" t="s">
        <v>9</v>
      </c>
      <c r="E3" s="6" t="s">
        <v>15</v>
      </c>
      <c r="F3" s="6" t="s">
        <v>10</v>
      </c>
      <c r="G3" s="12" t="s">
        <v>11</v>
      </c>
    </row>
    <row r="4" spans="1:7" ht="30" customHeight="1" x14ac:dyDescent="0.3">
      <c r="A4" s="32"/>
      <c r="B4" s="11" t="s">
        <v>20</v>
      </c>
      <c r="C4" s="43" t="s">
        <v>24</v>
      </c>
      <c r="D4" s="44">
        <v>43873</v>
      </c>
      <c r="E4" s="24">
        <v>43910</v>
      </c>
      <c r="F4" s="45">
        <v>47520000</v>
      </c>
      <c r="G4" s="45">
        <v>47520000</v>
      </c>
    </row>
    <row r="5" spans="1:7" ht="30" customHeight="1" x14ac:dyDescent="0.3">
      <c r="A5" s="32"/>
      <c r="B5" s="11" t="s">
        <v>20</v>
      </c>
      <c r="C5" s="46" t="s">
        <v>25</v>
      </c>
      <c r="D5" s="24">
        <v>43896</v>
      </c>
      <c r="E5" s="24">
        <v>43927</v>
      </c>
      <c r="F5" s="45">
        <v>7004900</v>
      </c>
      <c r="G5" s="45">
        <v>7004900</v>
      </c>
    </row>
    <row r="6" spans="1:7" ht="30" customHeight="1" x14ac:dyDescent="0.3">
      <c r="A6" s="32"/>
      <c r="B6" s="11" t="s">
        <v>2</v>
      </c>
      <c r="C6" s="43" t="s">
        <v>26</v>
      </c>
      <c r="D6" s="24">
        <v>43909</v>
      </c>
      <c r="E6" s="24">
        <v>43927</v>
      </c>
      <c r="F6" s="45">
        <v>6130000</v>
      </c>
      <c r="G6" s="45">
        <v>6130000</v>
      </c>
    </row>
    <row r="7" spans="1:7" s="8" customFormat="1" ht="18" customHeight="1" x14ac:dyDescent="0.3">
      <c r="A7" s="34" t="s">
        <v>3</v>
      </c>
      <c r="B7" s="34"/>
      <c r="C7" s="34"/>
      <c r="D7" s="34"/>
      <c r="E7" s="17"/>
      <c r="F7" s="18">
        <f>SUM(F4:F6)</f>
        <v>60654900</v>
      </c>
      <c r="G7" s="23">
        <f>SUM(G4:G6)</f>
        <v>60654900</v>
      </c>
    </row>
    <row r="8" spans="1:7" ht="30" customHeight="1" x14ac:dyDescent="0.3">
      <c r="A8" s="35" t="s">
        <v>16</v>
      </c>
      <c r="B8" s="11" t="s">
        <v>36</v>
      </c>
      <c r="C8" s="43" t="s">
        <v>31</v>
      </c>
      <c r="D8" s="24">
        <v>43927</v>
      </c>
      <c r="E8" s="24">
        <v>43929</v>
      </c>
      <c r="F8" s="45">
        <v>6270000</v>
      </c>
      <c r="G8" s="45">
        <v>6270000</v>
      </c>
    </row>
    <row r="9" spans="1:7" ht="30" customHeight="1" x14ac:dyDescent="0.3">
      <c r="A9" s="32"/>
      <c r="B9" s="11" t="s">
        <v>36</v>
      </c>
      <c r="C9" s="43" t="s">
        <v>32</v>
      </c>
      <c r="D9" s="24">
        <v>43944</v>
      </c>
      <c r="E9" s="24">
        <v>43957</v>
      </c>
      <c r="F9" s="45">
        <v>13736800</v>
      </c>
      <c r="G9" s="45">
        <v>13736800</v>
      </c>
    </row>
    <row r="10" spans="1:7" ht="30" customHeight="1" x14ac:dyDescent="0.3">
      <c r="A10" s="32"/>
      <c r="B10" s="11" t="s">
        <v>36</v>
      </c>
      <c r="C10" s="43" t="s">
        <v>33</v>
      </c>
      <c r="D10" s="24">
        <v>43949</v>
      </c>
      <c r="E10" s="24">
        <v>43971</v>
      </c>
      <c r="F10" s="45">
        <v>19800000</v>
      </c>
      <c r="G10" s="45">
        <v>19800000</v>
      </c>
    </row>
    <row r="11" spans="1:7" ht="30" customHeight="1" x14ac:dyDescent="0.3">
      <c r="A11" s="32"/>
      <c r="B11" s="11" t="s">
        <v>36</v>
      </c>
      <c r="C11" s="43" t="s">
        <v>34</v>
      </c>
      <c r="D11" s="24">
        <v>43959</v>
      </c>
      <c r="E11" s="24">
        <v>43986</v>
      </c>
      <c r="F11" s="45">
        <v>9350000</v>
      </c>
      <c r="G11" s="45">
        <v>9350000</v>
      </c>
    </row>
    <row r="12" spans="1:7" ht="30" customHeight="1" x14ac:dyDescent="0.3">
      <c r="A12" s="36"/>
      <c r="B12" s="11" t="s">
        <v>36</v>
      </c>
      <c r="C12" s="43" t="s">
        <v>35</v>
      </c>
      <c r="D12" s="24">
        <v>43971</v>
      </c>
      <c r="E12" s="24">
        <v>43979</v>
      </c>
      <c r="F12" s="45">
        <v>11990000</v>
      </c>
      <c r="G12" s="45">
        <v>11990000</v>
      </c>
    </row>
    <row r="13" spans="1:7" s="8" customFormat="1" ht="18" customHeight="1" x14ac:dyDescent="0.3">
      <c r="A13" s="34" t="s">
        <v>4</v>
      </c>
      <c r="B13" s="34"/>
      <c r="C13" s="34"/>
      <c r="D13" s="34"/>
      <c r="E13" s="21"/>
      <c r="F13" s="9">
        <f>SUM(F8:F12)</f>
        <v>61146800</v>
      </c>
      <c r="G13" s="9">
        <f>SUM(G8:G12)</f>
        <v>61146800</v>
      </c>
    </row>
    <row r="14" spans="1:7" ht="30" customHeight="1" x14ac:dyDescent="0.3">
      <c r="A14" s="31" t="s">
        <v>14</v>
      </c>
      <c r="B14" s="11" t="s">
        <v>20</v>
      </c>
      <c r="C14" s="25" t="s">
        <v>56</v>
      </c>
      <c r="D14" s="28">
        <v>44095</v>
      </c>
      <c r="E14" s="24">
        <v>44123</v>
      </c>
      <c r="F14" s="10">
        <v>9988000</v>
      </c>
      <c r="G14" s="10">
        <v>9988000</v>
      </c>
    </row>
    <row r="15" spans="1:7" s="8" customFormat="1" ht="18" customHeight="1" x14ac:dyDescent="0.3">
      <c r="A15" s="34" t="s">
        <v>5</v>
      </c>
      <c r="B15" s="34"/>
      <c r="C15" s="34"/>
      <c r="D15" s="34"/>
      <c r="E15" s="17"/>
      <c r="F15" s="18">
        <f>SUM(F14:F14)</f>
        <v>9988000</v>
      </c>
      <c r="G15" s="18">
        <f>SUM(G14:G14)</f>
        <v>9988000</v>
      </c>
    </row>
    <row r="16" spans="1:7" ht="30" customHeight="1" x14ac:dyDescent="0.3">
      <c r="A16" s="35" t="s">
        <v>17</v>
      </c>
      <c r="B16" s="11" t="s">
        <v>57</v>
      </c>
      <c r="C16" s="25" t="s">
        <v>58</v>
      </c>
      <c r="D16" s="26">
        <v>44125</v>
      </c>
      <c r="E16" s="26">
        <v>44153</v>
      </c>
      <c r="F16" s="10">
        <v>28953500</v>
      </c>
      <c r="G16" s="10">
        <v>28953500</v>
      </c>
    </row>
    <row r="17" spans="1:7" ht="30" customHeight="1" x14ac:dyDescent="0.3">
      <c r="A17" s="32"/>
      <c r="B17" s="11" t="s">
        <v>57</v>
      </c>
      <c r="C17" s="25" t="s">
        <v>59</v>
      </c>
      <c r="D17" s="26">
        <v>44131</v>
      </c>
      <c r="E17" s="26">
        <v>44134</v>
      </c>
      <c r="F17" s="47">
        <v>7040000</v>
      </c>
      <c r="G17" s="47">
        <v>7040000</v>
      </c>
    </row>
    <row r="18" spans="1:7" ht="30" customHeight="1" x14ac:dyDescent="0.3">
      <c r="A18" s="36"/>
      <c r="B18" s="11" t="s">
        <v>57</v>
      </c>
      <c r="C18" s="25" t="s">
        <v>60</v>
      </c>
      <c r="D18" s="26">
        <v>44153</v>
      </c>
      <c r="E18" s="26">
        <v>44183</v>
      </c>
      <c r="F18" s="10">
        <v>10000000</v>
      </c>
      <c r="G18" s="10">
        <v>10000000</v>
      </c>
    </row>
    <row r="19" spans="1:7" s="8" customFormat="1" ht="18" customHeight="1" x14ac:dyDescent="0.3">
      <c r="A19" s="34" t="s">
        <v>6</v>
      </c>
      <c r="B19" s="34"/>
      <c r="C19" s="34"/>
      <c r="D19" s="34"/>
      <c r="E19" s="17"/>
      <c r="F19" s="17">
        <f>SUM(F18:F18)</f>
        <v>10000000</v>
      </c>
      <c r="G19" s="17">
        <f>SUM(G18:G18)</f>
        <v>10000000</v>
      </c>
    </row>
    <row r="20" spans="1:7" s="8" customFormat="1" ht="24.75" customHeight="1" x14ac:dyDescent="0.3">
      <c r="A20" s="33" t="s">
        <v>7</v>
      </c>
      <c r="B20" s="33"/>
      <c r="C20" s="33"/>
      <c r="D20" s="33"/>
      <c r="E20" s="22"/>
      <c r="F20" s="22">
        <f>F7+F13+F15+F19</f>
        <v>141789700</v>
      </c>
      <c r="G20" s="22">
        <f>G7+G13+G15+G19</f>
        <v>141789700</v>
      </c>
    </row>
  </sheetData>
  <mergeCells count="8">
    <mergeCell ref="A4:A6"/>
    <mergeCell ref="A20:D20"/>
    <mergeCell ref="A7:D7"/>
    <mergeCell ref="A13:D13"/>
    <mergeCell ref="A15:D15"/>
    <mergeCell ref="A19:D19"/>
    <mergeCell ref="A8:A12"/>
    <mergeCell ref="A16:A18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topLeftCell="A4" workbookViewId="0">
      <selection activeCell="C9" sqref="C9"/>
    </sheetView>
  </sheetViews>
  <sheetFormatPr defaultRowHeight="13.5" x14ac:dyDescent="0.3"/>
  <cols>
    <col min="1" max="2" width="9" style="2"/>
    <col min="3" max="3" width="48.5" style="1" customWidth="1"/>
    <col min="4" max="4" width="11.375" style="2" customWidth="1"/>
    <col min="5" max="5" width="14.625" style="20" bestFit="1" customWidth="1"/>
    <col min="6" max="6" width="19.125" style="16" customWidth="1"/>
    <col min="7" max="7" width="17.375" style="1" customWidth="1"/>
    <col min="8" max="16384" width="9" style="1"/>
  </cols>
  <sheetData>
    <row r="1" spans="1:7" s="4" customFormat="1" ht="26.25" x14ac:dyDescent="0.3">
      <c r="A1" s="14" t="s">
        <v>29</v>
      </c>
      <c r="B1" s="13"/>
      <c r="D1" s="7" t="s">
        <v>19</v>
      </c>
      <c r="E1" s="19"/>
      <c r="F1" s="15"/>
    </row>
    <row r="3" spans="1:7" s="3" customFormat="1" ht="18" customHeight="1" x14ac:dyDescent="0.3">
      <c r="A3" s="5" t="s">
        <v>0</v>
      </c>
      <c r="B3" s="5" t="s">
        <v>1</v>
      </c>
      <c r="C3" s="5" t="s">
        <v>8</v>
      </c>
      <c r="D3" s="5" t="s">
        <v>9</v>
      </c>
      <c r="E3" s="6" t="s">
        <v>15</v>
      </c>
      <c r="F3" s="6" t="s">
        <v>10</v>
      </c>
      <c r="G3" s="12" t="s">
        <v>11</v>
      </c>
    </row>
    <row r="4" spans="1:7" ht="30" customHeight="1" x14ac:dyDescent="0.3">
      <c r="A4" s="32"/>
      <c r="B4" s="11" t="s">
        <v>12</v>
      </c>
      <c r="C4" s="50" t="s">
        <v>27</v>
      </c>
      <c r="D4" s="24">
        <v>43843</v>
      </c>
      <c r="E4" s="44">
        <v>43853</v>
      </c>
      <c r="F4" s="51">
        <v>11000000</v>
      </c>
      <c r="G4" s="51">
        <v>11000000</v>
      </c>
    </row>
    <row r="5" spans="1:7" ht="30" customHeight="1" x14ac:dyDescent="0.3">
      <c r="A5" s="32"/>
      <c r="B5" s="11" t="s">
        <v>12</v>
      </c>
      <c r="C5" s="52" t="s">
        <v>28</v>
      </c>
      <c r="D5" s="44">
        <v>43847</v>
      </c>
      <c r="E5" s="44">
        <v>43878</v>
      </c>
      <c r="F5" s="51">
        <v>8800000</v>
      </c>
      <c r="G5" s="51">
        <v>8800000</v>
      </c>
    </row>
    <row r="6" spans="1:7" s="8" customFormat="1" ht="18" customHeight="1" x14ac:dyDescent="0.3">
      <c r="A6" s="34" t="s">
        <v>3</v>
      </c>
      <c r="B6" s="34"/>
      <c r="C6" s="34"/>
      <c r="D6" s="34"/>
      <c r="E6" s="17"/>
      <c r="F6" s="18">
        <f>SUM(F4:F5)</f>
        <v>19800000</v>
      </c>
      <c r="G6" s="23">
        <f>SUM(G4:G5)</f>
        <v>19800000</v>
      </c>
    </row>
    <row r="7" spans="1:7" ht="30" customHeight="1" x14ac:dyDescent="0.3">
      <c r="A7" s="35" t="s">
        <v>41</v>
      </c>
      <c r="B7" s="11" t="s">
        <v>42</v>
      </c>
      <c r="C7" s="53" t="s">
        <v>37</v>
      </c>
      <c r="D7" s="24">
        <v>43934</v>
      </c>
      <c r="E7" s="24">
        <v>43965</v>
      </c>
      <c r="F7" s="45">
        <v>13200000</v>
      </c>
      <c r="G7" s="45">
        <v>13200000</v>
      </c>
    </row>
    <row r="8" spans="1:7" ht="30" customHeight="1" x14ac:dyDescent="0.3">
      <c r="A8" s="32"/>
      <c r="B8" s="11" t="s">
        <v>42</v>
      </c>
      <c r="C8" s="53" t="s">
        <v>38</v>
      </c>
      <c r="D8" s="24">
        <v>43934</v>
      </c>
      <c r="E8" s="24">
        <v>43970</v>
      </c>
      <c r="F8" s="45">
        <v>9614000</v>
      </c>
      <c r="G8" s="45">
        <v>9614000</v>
      </c>
    </row>
    <row r="9" spans="1:7" ht="30" customHeight="1" x14ac:dyDescent="0.3">
      <c r="A9" s="32"/>
      <c r="B9" s="11" t="s">
        <v>42</v>
      </c>
      <c r="C9" s="53" t="s">
        <v>39</v>
      </c>
      <c r="D9" s="24">
        <v>43935</v>
      </c>
      <c r="E9" s="24">
        <v>43999</v>
      </c>
      <c r="F9" s="45">
        <v>5793600</v>
      </c>
      <c r="G9" s="45">
        <v>5793600</v>
      </c>
    </row>
    <row r="10" spans="1:7" ht="30" customHeight="1" x14ac:dyDescent="0.3">
      <c r="A10" s="36"/>
      <c r="B10" s="11" t="s">
        <v>42</v>
      </c>
      <c r="C10" s="53" t="s">
        <v>40</v>
      </c>
      <c r="D10" s="24">
        <v>43938</v>
      </c>
      <c r="E10" s="24">
        <v>43952</v>
      </c>
      <c r="F10" s="45">
        <v>6776000</v>
      </c>
      <c r="G10" s="45">
        <v>6776000</v>
      </c>
    </row>
    <row r="11" spans="1:7" s="8" customFormat="1" ht="18" customHeight="1" x14ac:dyDescent="0.3">
      <c r="A11" s="34" t="s">
        <v>4</v>
      </c>
      <c r="B11" s="34"/>
      <c r="C11" s="34"/>
      <c r="D11" s="34"/>
      <c r="E11" s="21"/>
      <c r="F11" s="9">
        <f>SUM(F7:F10)</f>
        <v>35383600</v>
      </c>
      <c r="G11" s="9">
        <f>SUM(G7:G10)</f>
        <v>35383600</v>
      </c>
    </row>
    <row r="12" spans="1:7" ht="30" customHeight="1" x14ac:dyDescent="0.3">
      <c r="A12" s="35" t="s">
        <v>54</v>
      </c>
      <c r="B12" s="11" t="s">
        <v>55</v>
      </c>
      <c r="C12" s="25" t="s">
        <v>52</v>
      </c>
      <c r="D12" s="24">
        <v>44056</v>
      </c>
      <c r="E12" s="26">
        <v>44078</v>
      </c>
      <c r="F12" s="10">
        <v>7205000</v>
      </c>
      <c r="G12" s="10">
        <v>7205000</v>
      </c>
    </row>
    <row r="13" spans="1:7" ht="30" customHeight="1" x14ac:dyDescent="0.3">
      <c r="A13" s="36"/>
      <c r="B13" s="11" t="s">
        <v>55</v>
      </c>
      <c r="C13" s="25" t="s">
        <v>53</v>
      </c>
      <c r="D13" s="24">
        <v>44084</v>
      </c>
      <c r="E13" s="26">
        <v>44092</v>
      </c>
      <c r="F13" s="10">
        <v>8800000</v>
      </c>
      <c r="G13" s="10">
        <v>8800000</v>
      </c>
    </row>
    <row r="14" spans="1:7" s="8" customFormat="1" ht="18" customHeight="1" x14ac:dyDescent="0.3">
      <c r="A14" s="34" t="s">
        <v>5</v>
      </c>
      <c r="B14" s="34"/>
      <c r="C14" s="34"/>
      <c r="D14" s="34"/>
      <c r="E14" s="17"/>
      <c r="F14" s="18">
        <f>SUM(F12:F13)</f>
        <v>16005000</v>
      </c>
      <c r="G14" s="18">
        <f>SUM(G12:G13)</f>
        <v>16005000</v>
      </c>
    </row>
    <row r="15" spans="1:7" ht="30" customHeight="1" x14ac:dyDescent="0.3">
      <c r="A15" s="35" t="s">
        <v>22</v>
      </c>
      <c r="B15" s="11" t="s">
        <v>61</v>
      </c>
      <c r="C15" s="25" t="s">
        <v>62</v>
      </c>
      <c r="D15" s="26">
        <v>44144</v>
      </c>
      <c r="E15" s="26">
        <v>44148</v>
      </c>
      <c r="F15" s="10">
        <v>10000000</v>
      </c>
      <c r="G15" s="10">
        <v>10000000</v>
      </c>
    </row>
    <row r="16" spans="1:7" ht="30" customHeight="1" x14ac:dyDescent="0.3">
      <c r="A16" s="32"/>
      <c r="B16" s="11" t="s">
        <v>61</v>
      </c>
      <c r="C16" s="25" t="s">
        <v>63</v>
      </c>
      <c r="D16" s="26">
        <v>44144</v>
      </c>
      <c r="E16" s="26">
        <v>44148</v>
      </c>
      <c r="F16" s="10">
        <v>11000000</v>
      </c>
      <c r="G16" s="10">
        <v>11000000</v>
      </c>
    </row>
    <row r="17" spans="1:7" ht="30" customHeight="1" x14ac:dyDescent="0.3">
      <c r="A17" s="32"/>
      <c r="B17" s="11" t="s">
        <v>61</v>
      </c>
      <c r="C17" s="25" t="s">
        <v>64</v>
      </c>
      <c r="D17" s="26">
        <v>44148</v>
      </c>
      <c r="E17" s="26">
        <v>44180</v>
      </c>
      <c r="F17" s="10">
        <v>25700000</v>
      </c>
      <c r="G17" s="10">
        <v>25700000</v>
      </c>
    </row>
    <row r="18" spans="1:7" ht="30" customHeight="1" x14ac:dyDescent="0.3">
      <c r="A18" s="32"/>
      <c r="B18" s="11" t="s">
        <v>61</v>
      </c>
      <c r="C18" s="25" t="s">
        <v>65</v>
      </c>
      <c r="D18" s="26">
        <v>44154</v>
      </c>
      <c r="E18" s="26">
        <v>44185</v>
      </c>
      <c r="F18" s="10">
        <v>7700000</v>
      </c>
      <c r="G18" s="10">
        <v>7700000</v>
      </c>
    </row>
    <row r="19" spans="1:7" ht="30" customHeight="1" x14ac:dyDescent="0.3">
      <c r="A19" s="32"/>
      <c r="B19" s="11" t="s">
        <v>61</v>
      </c>
      <c r="C19" s="25" t="s">
        <v>66</v>
      </c>
      <c r="D19" s="26">
        <v>44160</v>
      </c>
      <c r="E19" s="26">
        <v>44186</v>
      </c>
      <c r="F19" s="10">
        <v>7000000</v>
      </c>
      <c r="G19" s="10">
        <v>7000000</v>
      </c>
    </row>
    <row r="20" spans="1:7" ht="30" customHeight="1" x14ac:dyDescent="0.3">
      <c r="A20" s="32"/>
      <c r="B20" s="11" t="s">
        <v>61</v>
      </c>
      <c r="C20" s="25" t="s">
        <v>67</v>
      </c>
      <c r="D20" s="26">
        <v>44166</v>
      </c>
      <c r="E20" s="26">
        <v>44186</v>
      </c>
      <c r="F20" s="10">
        <v>19000000</v>
      </c>
      <c r="G20" s="10">
        <v>19000000</v>
      </c>
    </row>
    <row r="21" spans="1:7" ht="30" customHeight="1" x14ac:dyDescent="0.3">
      <c r="A21" s="36"/>
      <c r="B21" s="11" t="s">
        <v>61</v>
      </c>
      <c r="C21" s="25" t="s">
        <v>68</v>
      </c>
      <c r="D21" s="26">
        <v>44181</v>
      </c>
      <c r="E21" s="26">
        <v>44186</v>
      </c>
      <c r="F21" s="10">
        <v>6600000</v>
      </c>
      <c r="G21" s="10">
        <v>6600000</v>
      </c>
    </row>
    <row r="22" spans="1:7" s="8" customFormat="1" ht="18" customHeight="1" x14ac:dyDescent="0.3">
      <c r="A22" s="34" t="s">
        <v>6</v>
      </c>
      <c r="B22" s="34"/>
      <c r="C22" s="34"/>
      <c r="D22" s="34"/>
      <c r="E22" s="17"/>
      <c r="F22" s="17">
        <f>SUM(F21:F21)</f>
        <v>6600000</v>
      </c>
      <c r="G22" s="17">
        <f>SUM(G21:G21)</f>
        <v>6600000</v>
      </c>
    </row>
    <row r="23" spans="1:7" s="8" customFormat="1" ht="24.75" customHeight="1" x14ac:dyDescent="0.3">
      <c r="A23" s="33" t="s">
        <v>7</v>
      </c>
      <c r="B23" s="33"/>
      <c r="C23" s="33"/>
      <c r="D23" s="33"/>
      <c r="E23" s="22"/>
      <c r="F23" s="22">
        <f>F6+F11+F14+F22</f>
        <v>77788600</v>
      </c>
      <c r="G23" s="22">
        <f>G6+G11+G14+G22</f>
        <v>77788600</v>
      </c>
    </row>
  </sheetData>
  <mergeCells count="9">
    <mergeCell ref="A22:D22"/>
    <mergeCell ref="A23:D23"/>
    <mergeCell ref="A4:A5"/>
    <mergeCell ref="A6:D6"/>
    <mergeCell ref="A11:D11"/>
    <mergeCell ref="A14:D14"/>
    <mergeCell ref="A7:A10"/>
    <mergeCell ref="A12:A13"/>
    <mergeCell ref="A15:A2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"/>
  <sheetViews>
    <sheetView workbookViewId="0">
      <selection activeCell="A11" sqref="A11:D11"/>
    </sheetView>
  </sheetViews>
  <sheetFormatPr defaultRowHeight="13.5" x14ac:dyDescent="0.3"/>
  <cols>
    <col min="1" max="2" width="9" style="2"/>
    <col min="3" max="3" width="48.5" style="1" customWidth="1"/>
    <col min="4" max="4" width="11.375" style="2" customWidth="1"/>
    <col min="5" max="5" width="14.625" style="20" bestFit="1" customWidth="1"/>
    <col min="6" max="6" width="19.125" style="16" customWidth="1"/>
    <col min="7" max="7" width="17.375" style="1" customWidth="1"/>
    <col min="8" max="16384" width="9" style="1"/>
  </cols>
  <sheetData>
    <row r="1" spans="1:7" s="4" customFormat="1" ht="26.25" x14ac:dyDescent="0.3">
      <c r="A1" s="14" t="s">
        <v>30</v>
      </c>
      <c r="B1" s="13"/>
      <c r="D1" s="7" t="s">
        <v>21</v>
      </c>
      <c r="E1" s="19"/>
      <c r="F1" s="15"/>
    </row>
    <row r="3" spans="1:7" s="3" customFormat="1" ht="18" customHeight="1" x14ac:dyDescent="0.3">
      <c r="A3" s="5" t="s">
        <v>0</v>
      </c>
      <c r="B3" s="5" t="s">
        <v>1</v>
      </c>
      <c r="C3" s="5" t="s">
        <v>8</v>
      </c>
      <c r="D3" s="5" t="s">
        <v>9</v>
      </c>
      <c r="E3" s="6" t="s">
        <v>15</v>
      </c>
      <c r="F3" s="6" t="s">
        <v>10</v>
      </c>
      <c r="G3" s="12" t="s">
        <v>11</v>
      </c>
    </row>
    <row r="4" spans="1:7" ht="30" customHeight="1" x14ac:dyDescent="0.3">
      <c r="A4" s="31" t="s">
        <v>13</v>
      </c>
      <c r="B4" s="29" t="s">
        <v>43</v>
      </c>
      <c r="C4" s="49" t="s">
        <v>44</v>
      </c>
      <c r="D4" s="24">
        <v>43908</v>
      </c>
      <c r="E4" s="24">
        <v>43924</v>
      </c>
      <c r="F4" s="45">
        <v>14000000</v>
      </c>
      <c r="G4" s="45">
        <v>14000000</v>
      </c>
    </row>
    <row r="5" spans="1:7" s="8" customFormat="1" ht="18" customHeight="1" x14ac:dyDescent="0.3">
      <c r="A5" s="34" t="s">
        <v>3</v>
      </c>
      <c r="B5" s="34"/>
      <c r="C5" s="34"/>
      <c r="D5" s="34"/>
      <c r="E5" s="17"/>
      <c r="F5" s="18">
        <f>SUM(F4:F4)</f>
        <v>14000000</v>
      </c>
      <c r="G5" s="23">
        <f>SUM(G4:G4)</f>
        <v>14000000</v>
      </c>
    </row>
    <row r="6" spans="1:7" ht="30" customHeight="1" x14ac:dyDescent="0.3">
      <c r="A6" s="35" t="s">
        <v>16</v>
      </c>
      <c r="B6" s="29" t="s">
        <v>45</v>
      </c>
      <c r="C6" s="43" t="s">
        <v>46</v>
      </c>
      <c r="D6" s="24">
        <v>43931</v>
      </c>
      <c r="E6" s="26">
        <v>43945</v>
      </c>
      <c r="F6" s="45">
        <v>14900000</v>
      </c>
      <c r="G6" s="45">
        <v>14900000</v>
      </c>
    </row>
    <row r="7" spans="1:7" ht="30" customHeight="1" x14ac:dyDescent="0.3">
      <c r="A7" s="32"/>
      <c r="B7" s="29" t="s">
        <v>45</v>
      </c>
      <c r="C7" s="43" t="s">
        <v>47</v>
      </c>
      <c r="D7" s="24">
        <v>43950</v>
      </c>
      <c r="E7" s="26">
        <v>43976</v>
      </c>
      <c r="F7" s="45">
        <v>33500500</v>
      </c>
      <c r="G7" s="45">
        <v>33500500</v>
      </c>
    </row>
    <row r="8" spans="1:7" ht="30" customHeight="1" x14ac:dyDescent="0.3">
      <c r="A8" s="32"/>
      <c r="B8" s="29" t="s">
        <v>45</v>
      </c>
      <c r="C8" s="43" t="s">
        <v>48</v>
      </c>
      <c r="D8" s="24">
        <v>43962</v>
      </c>
      <c r="E8" s="26">
        <v>43966</v>
      </c>
      <c r="F8" s="45">
        <v>11400000</v>
      </c>
      <c r="G8" s="45">
        <v>11400000</v>
      </c>
    </row>
    <row r="9" spans="1:7" ht="30" customHeight="1" x14ac:dyDescent="0.3">
      <c r="A9" s="32"/>
      <c r="B9" s="29" t="s">
        <v>45</v>
      </c>
      <c r="C9" s="43" t="s">
        <v>49</v>
      </c>
      <c r="D9" s="24">
        <v>43963</v>
      </c>
      <c r="E9" s="26">
        <v>43969</v>
      </c>
      <c r="F9" s="45">
        <v>21000000</v>
      </c>
      <c r="G9" s="45">
        <v>21000000</v>
      </c>
    </row>
    <row r="10" spans="1:7" ht="30" customHeight="1" x14ac:dyDescent="0.3">
      <c r="A10" s="36"/>
      <c r="B10" s="29" t="s">
        <v>45</v>
      </c>
      <c r="C10" s="43" t="s">
        <v>50</v>
      </c>
      <c r="D10" s="24">
        <v>43964</v>
      </c>
      <c r="E10" s="26">
        <v>43965</v>
      </c>
      <c r="F10" s="45">
        <v>6000000</v>
      </c>
      <c r="G10" s="45">
        <v>6000000</v>
      </c>
    </row>
    <row r="11" spans="1:7" s="8" customFormat="1" ht="18" customHeight="1" x14ac:dyDescent="0.3">
      <c r="A11" s="34" t="s">
        <v>4</v>
      </c>
      <c r="B11" s="34"/>
      <c r="C11" s="34"/>
      <c r="D11" s="34"/>
      <c r="E11" s="21"/>
      <c r="F11" s="9">
        <f>SUM(F6:F10)</f>
        <v>86800500</v>
      </c>
      <c r="G11" s="9">
        <f>SUM(G6:G10)</f>
        <v>86800500</v>
      </c>
    </row>
    <row r="12" spans="1:7" ht="30" customHeight="1" x14ac:dyDescent="0.3">
      <c r="A12" s="30" t="s">
        <v>14</v>
      </c>
      <c r="B12" s="11" t="s">
        <v>43</v>
      </c>
      <c r="C12" s="25" t="s">
        <v>51</v>
      </c>
      <c r="D12" s="24">
        <v>44034</v>
      </c>
      <c r="E12" s="26">
        <v>44041</v>
      </c>
      <c r="F12" s="27">
        <v>10907050</v>
      </c>
      <c r="G12" s="27">
        <v>10907050</v>
      </c>
    </row>
    <row r="13" spans="1:7" s="8" customFormat="1" ht="18" customHeight="1" x14ac:dyDescent="0.3">
      <c r="A13" s="34" t="s">
        <v>5</v>
      </c>
      <c r="B13" s="34"/>
      <c r="C13" s="34"/>
      <c r="D13" s="34"/>
      <c r="E13" s="17"/>
      <c r="F13" s="18">
        <f>SUM(F12:F12)</f>
        <v>10907050</v>
      </c>
      <c r="G13" s="18">
        <f>SUM(G12:G12)</f>
        <v>10907050</v>
      </c>
    </row>
    <row r="14" spans="1:7" ht="30" customHeight="1" x14ac:dyDescent="0.3">
      <c r="A14" s="35" t="s">
        <v>17</v>
      </c>
      <c r="B14" s="48" t="s">
        <v>69</v>
      </c>
      <c r="C14" s="25" t="s">
        <v>70</v>
      </c>
      <c r="D14" s="26">
        <v>44116</v>
      </c>
      <c r="E14" s="26">
        <v>44147</v>
      </c>
      <c r="F14" s="10">
        <v>9801000</v>
      </c>
      <c r="G14" s="10">
        <v>9801000</v>
      </c>
    </row>
    <row r="15" spans="1:7" ht="30" customHeight="1" x14ac:dyDescent="0.3">
      <c r="A15" s="32"/>
      <c r="B15" s="48" t="s">
        <v>69</v>
      </c>
      <c r="C15" s="25" t="s">
        <v>71</v>
      </c>
      <c r="D15" s="26">
        <v>44140</v>
      </c>
      <c r="E15" s="26">
        <v>44189</v>
      </c>
      <c r="F15" s="10">
        <v>13970000</v>
      </c>
      <c r="G15" s="10">
        <v>13970000</v>
      </c>
    </row>
    <row r="16" spans="1:7" ht="30" customHeight="1" x14ac:dyDescent="0.3">
      <c r="A16" s="36"/>
      <c r="B16" s="48" t="s">
        <v>69</v>
      </c>
      <c r="C16" s="25" t="s">
        <v>72</v>
      </c>
      <c r="D16" s="26">
        <v>44155</v>
      </c>
      <c r="E16" s="26">
        <v>44183</v>
      </c>
      <c r="F16" s="10">
        <v>9900000</v>
      </c>
      <c r="G16" s="10">
        <v>9900000</v>
      </c>
    </row>
    <row r="17" spans="1:7" s="8" customFormat="1" ht="18" customHeight="1" x14ac:dyDescent="0.3">
      <c r="A17" s="37" t="s">
        <v>6</v>
      </c>
      <c r="B17" s="38"/>
      <c r="C17" s="38"/>
      <c r="D17" s="39"/>
      <c r="E17" s="17"/>
      <c r="F17" s="17">
        <f>SUM(F16:F16)</f>
        <v>9900000</v>
      </c>
      <c r="G17" s="17">
        <f>SUM(G16:G16)</f>
        <v>9900000</v>
      </c>
    </row>
    <row r="18" spans="1:7" s="8" customFormat="1" ht="24.75" customHeight="1" x14ac:dyDescent="0.3">
      <c r="A18" s="40" t="s">
        <v>7</v>
      </c>
      <c r="B18" s="41"/>
      <c r="C18" s="41"/>
      <c r="D18" s="42"/>
      <c r="E18" s="22"/>
      <c r="F18" s="22">
        <f>F5+F11+F13+F17</f>
        <v>121607550</v>
      </c>
      <c r="G18" s="22">
        <f>G5+G11+G13+G17</f>
        <v>121607550</v>
      </c>
    </row>
  </sheetData>
  <mergeCells count="7">
    <mergeCell ref="A17:D17"/>
    <mergeCell ref="A18:D18"/>
    <mergeCell ref="A5:D5"/>
    <mergeCell ref="A11:D11"/>
    <mergeCell ref="A13:D13"/>
    <mergeCell ref="A6:A10"/>
    <mergeCell ref="A14:A1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물품</vt:lpstr>
      <vt:lpstr>용역</vt:lpstr>
      <vt:lpstr>공사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강기선</cp:lastModifiedBy>
  <dcterms:created xsi:type="dcterms:W3CDTF">2017-03-06T02:31:54Z</dcterms:created>
  <dcterms:modified xsi:type="dcterms:W3CDTF">2021-01-07T05:02:47Z</dcterms:modified>
</cp:coreProperties>
</file>