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대가지급 현황\"/>
    </mc:Choice>
  </mc:AlternateContent>
  <bookViews>
    <workbookView xWindow="0" yWindow="0" windowWidth="28800" windowHeight="12060"/>
  </bookViews>
  <sheets>
    <sheet name="물품" sheetId="1" r:id="rId1"/>
    <sheet name="용역" sheetId="2" r:id="rId2"/>
    <sheet name="공사" sheetId="3" r:id="rId3"/>
  </sheets>
  <calcPr calcId="152511"/>
</workbook>
</file>

<file path=xl/calcChain.xml><?xml version="1.0" encoding="utf-8"?>
<calcChain xmlns="http://schemas.openxmlformats.org/spreadsheetml/2006/main">
  <c r="F13" i="3" l="1"/>
  <c r="G13" i="3"/>
  <c r="G10" i="3"/>
  <c r="F10" i="3"/>
  <c r="G8" i="3"/>
  <c r="F8" i="3"/>
  <c r="G6" i="3"/>
  <c r="F6" i="3"/>
  <c r="F14" i="3" l="1"/>
  <c r="G14" i="3"/>
  <c r="G30" i="2" l="1"/>
  <c r="F30" i="2"/>
  <c r="G28" i="2"/>
  <c r="F28" i="2"/>
  <c r="G25" i="2"/>
  <c r="F25" i="2"/>
  <c r="G15" i="2"/>
  <c r="F15" i="2"/>
  <c r="G15" i="1"/>
  <c r="F15" i="1"/>
  <c r="G13" i="1"/>
  <c r="G11" i="1"/>
  <c r="G9" i="1"/>
  <c r="F13" i="1"/>
  <c r="F11" i="1"/>
  <c r="F9" i="1"/>
  <c r="G31" i="2" l="1"/>
  <c r="F31" i="2"/>
  <c r="G16" i="1"/>
  <c r="F16" i="1"/>
</calcChain>
</file>

<file path=xl/sharedStrings.xml><?xml version="1.0" encoding="utf-8"?>
<sst xmlns="http://schemas.openxmlformats.org/spreadsheetml/2006/main" count="110" uniqueCount="57">
  <si>
    <t>분기</t>
    <phoneticPr fontId="2" type="noConversion"/>
  </si>
  <si>
    <t>구분</t>
    <phoneticPr fontId="2" type="noConversion"/>
  </si>
  <si>
    <t>물품</t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</si>
  <si>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</si>
  <si>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</si>
  <si>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</si>
  <si>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</si>
  <si>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</si>
  <si>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</si>
  <si>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계약기간</t>
    <phoneticPr fontId="2" type="noConversion"/>
  </si>
  <si>
    <t>계약금액(원)</t>
    <phoneticPr fontId="2" type="noConversion"/>
  </si>
  <si>
    <t>지급금액</t>
    <phoneticPr fontId="2" type="noConversion"/>
  </si>
  <si>
    <t>용역</t>
  </si>
  <si>
    <t>1분기</t>
    <phoneticPr fontId="2" type="noConversion"/>
  </si>
  <si>
    <t>3분기</t>
    <phoneticPr fontId="2" type="noConversion"/>
  </si>
  <si>
    <t>종료일</t>
    <phoneticPr fontId="2" type="noConversion"/>
  </si>
  <si>
    <t>2분기</t>
    <phoneticPr fontId="2" type="noConversion"/>
  </si>
  <si>
    <t>4분기</t>
    <phoneticPr fontId="2" type="noConversion"/>
  </si>
  <si>
    <t>(물품)</t>
    <phoneticPr fontId="2" type="noConversion"/>
  </si>
  <si>
    <t>(용역)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</si>
  <si>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</si>
  <si>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</si>
  <si>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</si>
  <si>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물품</t>
    <phoneticPr fontId="2" type="noConversion"/>
  </si>
  <si>
    <t>-</t>
    <phoneticPr fontId="2" type="noConversion"/>
  </si>
  <si>
    <t>공사</t>
    <phoneticPr fontId="2" type="noConversion"/>
  </si>
  <si>
    <t>지류자료 탈산시스템 운영 용품(탈산용액) 구입 계약</t>
  </si>
  <si>
    <t>2019년 필름 초산화방지약품 구입 계약</t>
  </si>
  <si>
    <t>상암 영상도서관 모빌랙 증설, 이전, 폐기 계약</t>
  </si>
  <si>
    <t>상암 영상도서관 사무용 가구 구입 계약</t>
  </si>
  <si>
    <t>제75차 FIAF (로잔) 총회 임직원 출장을 위한 항공권 구입</t>
    <phoneticPr fontId="2" type="noConversion"/>
  </si>
  <si>
    <t>2019년 필름 보존캔 제작(1차) 계약</t>
    <phoneticPr fontId="2" type="noConversion"/>
  </si>
  <si>
    <t>2019년 한국영상자료원 물품 대가지급현황</t>
    <phoneticPr fontId="2" type="noConversion"/>
  </si>
  <si>
    <t>2019년 한국영상자료원 용역 대가지급현황</t>
    <phoneticPr fontId="2" type="noConversion"/>
  </si>
  <si>
    <t>2018년 국고보조금 정산 관련 회계검사 실시 계약</t>
  </si>
  <si>
    <t>2018년도 한국영상자료원 외부 회계감사 실시 계약</t>
  </si>
  <si>
    <t>영국 BFI &lt;한국 초기영화 특별전&gt; 개막작 ‘청춘의 십자로’복합 공연 출품 계약</t>
  </si>
  <si>
    <t>2019년 우수 한국영화 디지털 복원 용역 계약</t>
  </si>
  <si>
    <t>2018년도 기재부 공공기관 고객만족도 조사 용역 계약</t>
  </si>
  <si>
    <t>2019년 영화필름 음향 디지털 복원 계약</t>
  </si>
  <si>
    <t>2019년 온라인 VOD 서비스용 국영문 자막제작(번역포함) 및 타임코드 편집 계약</t>
    <phoneticPr fontId="2" type="noConversion"/>
  </si>
  <si>
    <t>격월간 기관지 &lt;영화천국&gt; 67호 제작 계약</t>
    <phoneticPr fontId="2" type="noConversion"/>
  </si>
  <si>
    <t>4월 시네마테크KOFA‘영사, 영화와 극장의 모험’프로그램 한글자막 제작 및 운용 계약</t>
    <phoneticPr fontId="2" type="noConversion"/>
  </si>
  <si>
    <t>파주영상도서관 도서분실방지기 수리 계약</t>
  </si>
  <si>
    <t>상암 전산실 무정전 전원장치 설치에 따른 디지털아카이빙 시스템 기술지원 용역 계약</t>
    <phoneticPr fontId="2" type="noConversion"/>
  </si>
  <si>
    <t>5월 시네마테크KOFA‘발굴, 복원 그리고 재창조’프로그램 홍보물 제작 계약</t>
    <phoneticPr fontId="2" type="noConversion"/>
  </si>
  <si>
    <t>5월 시네마테크KOFA‘발굴, 복원 그리고 재창조’개막식 조명/음향 운용 및 &lt;필름 판소리, 춘향&gt; 복합 공연 계약</t>
    <phoneticPr fontId="2" type="noConversion"/>
  </si>
  <si>
    <t>한국영화 탄생 100년 기념 이미지 제작 및 설치 계약</t>
    <phoneticPr fontId="2" type="noConversion"/>
  </si>
  <si>
    <t>5월 시네마테크KOFA‘발굴, 복원 그리고 재창조’프로그램 한글자막 번역, 제작 및 운용 계약</t>
    <phoneticPr fontId="2" type="noConversion"/>
  </si>
  <si>
    <t>제33회 볼로냐 복원 영화제 출품작 영문자막 디지털 상영본 제작 계약</t>
    <phoneticPr fontId="2" type="noConversion"/>
  </si>
  <si>
    <t>한국영화박물관 기획전시Ⅱ 설계 및 영상콘텐츠 제작 용역 계약</t>
    <phoneticPr fontId="2" type="noConversion"/>
  </si>
  <si>
    <t>일제강점기 영화관련 해외사료 번역 계약</t>
    <phoneticPr fontId="2" type="noConversion"/>
  </si>
  <si>
    <t>지역 미디어도서관 협업사업 추진을 위한 홈페이지 보완 개발 계약</t>
    <phoneticPr fontId="2" type="noConversion"/>
  </si>
  <si>
    <t>파주보존센터 수세수재이용실 MEMBRANE FILTER 교체 계약</t>
    <phoneticPr fontId="2" type="noConversion"/>
  </si>
  <si>
    <t>파주보존센터 현상실 수세수 재이용 시스템 수리 계약</t>
  </si>
  <si>
    <t>상암 영상도서관 서가 구조물 제거 및 휴게공간 재설치 공사 계약</t>
  </si>
  <si>
    <t>2019년 한국영상자료원 공사 대가지급현황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</si>
</sst>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_);[Red]\(0.0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4" fillId="0" borderId="1" xfId="4" applyFont="1" applyBorder="1" applyAlignment="1">
      <alignment vertical="center"/>
    </xf>
    <xf numFmtId="0" fontId="4" fillId="0" borderId="1" xfId="6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1" fontId="4" fillId="0" borderId="1" xfId="4" applyFont="1" applyFill="1" applyBorder="1" applyAlignment="1">
      <alignment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5" fillId="0" borderId="0" xfId="1" applyFont="1" applyBorder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 wrapText="1"/>
    </xf>
    <xf numFmtId="41" fontId="8" fillId="3" borderId="1" xfId="1" applyFont="1" applyFill="1" applyBorder="1" applyAlignment="1">
      <alignment horizontal="center" vertical="center"/>
    </xf>
    <xf numFmtId="41" fontId="8" fillId="4" borderId="1" xfId="0" applyNumberFormat="1" applyFont="1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>
      <alignment vertical="center"/>
    </xf>
    <xf numFmtId="3" fontId="4" fillId="0" borderId="1" xfId="0" applyNumberFormat="1" applyFont="1" applyFill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1" fontId="12" fillId="0" borderId="1" xfId="4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 shrinkToFit="1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3">
    <cellStyle name="메모 2" xfId="3"/>
    <cellStyle name="메모 2 2" xfId="9"/>
    <cellStyle name="백분율 2" xfId="7"/>
    <cellStyle name="쉼표 [0]" xfId="1" builtinId="6"/>
    <cellStyle name="쉼표 [0] 2" xfId="4"/>
    <cellStyle name="쉼표 [0] 3" xfId="8"/>
    <cellStyle name="표준" xfId="0" builtinId="0"/>
    <cellStyle name="표준 2" xfId="5"/>
    <cellStyle name="표준 2 2" xfId="6"/>
    <cellStyle name="표준 2 3" xfId="10"/>
    <cellStyle name="표준 3" xfId="2"/>
    <cellStyle name="표준 3 2" xfId="11"/>
    <cellStyle name="하이퍼링크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25" sqref="C25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4.625" style="22" bestFit="1" customWidth="1"/>
    <col min="6" max="6" width="19.125" style="17" customWidth="1"/>
    <col min="7" max="7" width="17.375" style="1" customWidth="1"/>
    <col min="8" max="16384" width="9" style="1"/>
  </cols>
  <sheetData>
    <row r="1" spans="1:7" s="4" customFormat="1" ht="26.25" x14ac:dyDescent="0.3">
      <c r="A1" s="14" t="s">
        <v>32</v>
      </c>
      <c r="B1" s="13"/>
      <c r="D1" s="7" t="s">
        <v>18</v>
      </c>
      <c r="E1" s="21"/>
      <c r="F1" s="16"/>
    </row>
    <row r="3" spans="1:7" s="3" customFormat="1" ht="18" customHeight="1" x14ac:dyDescent="0.3">
      <c r="A3" s="5" t="s">
        <v>0</v>
      </c>
      <c r="B3" s="5" t="s">
        <v>1</v>
      </c>
      <c r="C3" s="5" t="s">
        <v>8</v>
      </c>
      <c r="D3" s="5" t="s">
        <v>9</v>
      </c>
      <c r="E3" s="6" t="s">
        <v>15</v>
      </c>
      <c r="F3" s="6" t="s">
        <v>10</v>
      </c>
      <c r="G3" s="12" t="s">
        <v>11</v>
      </c>
    </row>
    <row r="4" spans="1:7" ht="30" customHeight="1" x14ac:dyDescent="0.3">
      <c r="A4" s="28" t="s">
        <v>13</v>
      </c>
      <c r="B4" s="11" t="s">
        <v>23</v>
      </c>
      <c r="C4" s="48" t="s">
        <v>26</v>
      </c>
      <c r="D4" s="33">
        <v>43486</v>
      </c>
      <c r="E4" s="33">
        <v>43516</v>
      </c>
      <c r="F4" s="15">
        <v>7300000</v>
      </c>
      <c r="G4" s="15">
        <v>7300000</v>
      </c>
    </row>
    <row r="5" spans="1:7" ht="30" customHeight="1" x14ac:dyDescent="0.3">
      <c r="A5" s="29"/>
      <c r="B5" s="11" t="s">
        <v>23</v>
      </c>
      <c r="C5" s="48" t="s">
        <v>27</v>
      </c>
      <c r="D5" s="33">
        <v>43495</v>
      </c>
      <c r="E5" s="33">
        <v>43539</v>
      </c>
      <c r="F5" s="15">
        <v>15716800</v>
      </c>
      <c r="G5" s="15">
        <v>15716800</v>
      </c>
    </row>
    <row r="6" spans="1:7" ht="30" customHeight="1" x14ac:dyDescent="0.3">
      <c r="A6" s="29"/>
      <c r="B6" s="11" t="s">
        <v>23</v>
      </c>
      <c r="C6" s="48" t="s">
        <v>28</v>
      </c>
      <c r="D6" s="33">
        <v>43521</v>
      </c>
      <c r="E6" s="33">
        <v>43532</v>
      </c>
      <c r="F6" s="15">
        <v>11000000</v>
      </c>
      <c r="G6" s="15">
        <v>11000000</v>
      </c>
    </row>
    <row r="7" spans="1:7" ht="30" customHeight="1" x14ac:dyDescent="0.3">
      <c r="A7" s="29"/>
      <c r="B7" s="11" t="s">
        <v>23</v>
      </c>
      <c r="C7" s="48" t="s">
        <v>29</v>
      </c>
      <c r="D7" s="33">
        <v>43522</v>
      </c>
      <c r="E7" s="33">
        <v>43535</v>
      </c>
      <c r="F7" s="15">
        <v>6097575</v>
      </c>
      <c r="G7" s="15">
        <v>6097575</v>
      </c>
    </row>
    <row r="8" spans="1:7" ht="30" customHeight="1" x14ac:dyDescent="0.3">
      <c r="A8" s="29"/>
      <c r="B8" s="11" t="s">
        <v>2</v>
      </c>
      <c r="C8" s="48" t="s">
        <v>30</v>
      </c>
      <c r="D8" s="33">
        <v>43537</v>
      </c>
      <c r="E8" s="33">
        <v>43539</v>
      </c>
      <c r="F8" s="15">
        <v>5815500</v>
      </c>
      <c r="G8" s="15">
        <v>5815500</v>
      </c>
    </row>
    <row r="9" spans="1:7" s="8" customFormat="1" ht="18" customHeight="1" x14ac:dyDescent="0.3">
      <c r="A9" s="31" t="s">
        <v>3</v>
      </c>
      <c r="B9" s="31"/>
      <c r="C9" s="31"/>
      <c r="D9" s="31"/>
      <c r="E9" s="19"/>
      <c r="F9" s="20">
        <f>SUM(F4:F8)</f>
        <v>45929875</v>
      </c>
      <c r="G9" s="25">
        <f>SUM(G4:G8)</f>
        <v>45929875</v>
      </c>
    </row>
    <row r="10" spans="1:7" ht="30" customHeight="1" x14ac:dyDescent="0.3">
      <c r="A10" s="26" t="s">
        <v>16</v>
      </c>
      <c r="B10" s="11" t="s">
        <v>2</v>
      </c>
      <c r="C10" s="32" t="s">
        <v>31</v>
      </c>
      <c r="D10" s="33">
        <v>43565</v>
      </c>
      <c r="E10" s="33">
        <v>43605</v>
      </c>
      <c r="F10" s="15">
        <v>17820000</v>
      </c>
      <c r="G10" s="15">
        <v>17820000</v>
      </c>
    </row>
    <row r="11" spans="1:7" s="8" customFormat="1" ht="18" customHeight="1" x14ac:dyDescent="0.3">
      <c r="A11" s="31" t="s">
        <v>4</v>
      </c>
      <c r="B11" s="31"/>
      <c r="C11" s="31"/>
      <c r="D11" s="31"/>
      <c r="E11" s="23"/>
      <c r="F11" s="9">
        <f>SUM(F10:F10)</f>
        <v>17820000</v>
      </c>
      <c r="G11" s="9">
        <f>SUM(G10:G10)</f>
        <v>17820000</v>
      </c>
    </row>
    <row r="12" spans="1:7" ht="30" customHeight="1" x14ac:dyDescent="0.3">
      <c r="A12" s="26" t="s">
        <v>14</v>
      </c>
      <c r="B12" s="11"/>
      <c r="C12" s="38"/>
      <c r="D12" s="40"/>
      <c r="E12" s="40"/>
      <c r="F12" s="39"/>
      <c r="G12" s="39"/>
    </row>
    <row r="13" spans="1:7" s="8" customFormat="1" ht="18" customHeight="1" x14ac:dyDescent="0.3">
      <c r="A13" s="31" t="s">
        <v>5</v>
      </c>
      <c r="B13" s="31"/>
      <c r="C13" s="31"/>
      <c r="D13" s="31"/>
      <c r="E13" s="19"/>
      <c r="F13" s="20">
        <f>SUM(F12:F12)</f>
        <v>0</v>
      </c>
      <c r="G13" s="20">
        <f>SUM(G12:G12)</f>
        <v>0</v>
      </c>
    </row>
    <row r="14" spans="1:7" ht="30" customHeight="1" x14ac:dyDescent="0.3">
      <c r="A14" s="26" t="s">
        <v>17</v>
      </c>
      <c r="B14" s="11"/>
      <c r="C14" s="32"/>
      <c r="D14" s="37"/>
      <c r="E14" s="37"/>
      <c r="F14" s="10"/>
      <c r="G14" s="10"/>
    </row>
    <row r="15" spans="1:7" s="8" customFormat="1" ht="18" customHeight="1" x14ac:dyDescent="0.3">
      <c r="A15" s="31" t="s">
        <v>6</v>
      </c>
      <c r="B15" s="31"/>
      <c r="C15" s="31"/>
      <c r="D15" s="31"/>
      <c r="E15" s="19"/>
      <c r="F15" s="19">
        <f>SUM(F14:F14)</f>
        <v>0</v>
      </c>
      <c r="G15" s="19">
        <f>SUM(G14:G14)</f>
        <v>0</v>
      </c>
    </row>
    <row r="16" spans="1:7" s="8" customFormat="1" ht="24.75" customHeight="1" x14ac:dyDescent="0.3">
      <c r="A16" s="30" t="s">
        <v>7</v>
      </c>
      <c r="B16" s="30"/>
      <c r="C16" s="30"/>
      <c r="D16" s="30"/>
      <c r="E16" s="24"/>
      <c r="F16" s="24">
        <f>F9+F11+F13+F15</f>
        <v>63749875</v>
      </c>
      <c r="G16" s="24">
        <f>G9+G11+G13+G15</f>
        <v>63749875</v>
      </c>
    </row>
  </sheetData>
  <mergeCells count="6">
    <mergeCell ref="A4:A8"/>
    <mergeCell ref="A16:D16"/>
    <mergeCell ref="A9:D9"/>
    <mergeCell ref="A11:D11"/>
    <mergeCell ref="A13:D13"/>
    <mergeCell ref="A15:D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21" sqref="C21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4.625" style="22" bestFit="1" customWidth="1"/>
    <col min="6" max="6" width="19.125" style="17" customWidth="1"/>
    <col min="7" max="7" width="17.375" style="1" customWidth="1"/>
    <col min="8" max="16384" width="9" style="1"/>
  </cols>
  <sheetData>
    <row r="1" spans="1:7" s="4" customFormat="1" ht="26.25" x14ac:dyDescent="0.3">
      <c r="A1" s="14" t="s">
        <v>33</v>
      </c>
      <c r="B1" s="13"/>
      <c r="D1" s="7" t="s">
        <v>19</v>
      </c>
      <c r="E1" s="21"/>
      <c r="F1" s="16"/>
    </row>
    <row r="3" spans="1:7" s="3" customFormat="1" ht="18" customHeight="1" x14ac:dyDescent="0.3">
      <c r="A3" s="5" t="s">
        <v>0</v>
      </c>
      <c r="B3" s="5" t="s">
        <v>1</v>
      </c>
      <c r="C3" s="5" t="s">
        <v>8</v>
      </c>
      <c r="D3" s="5" t="s">
        <v>9</v>
      </c>
      <c r="E3" s="6" t="s">
        <v>15</v>
      </c>
      <c r="F3" s="6" t="s">
        <v>10</v>
      </c>
      <c r="G3" s="12" t="s">
        <v>11</v>
      </c>
    </row>
    <row r="4" spans="1:7" ht="30" customHeight="1" x14ac:dyDescent="0.3">
      <c r="A4" s="29"/>
      <c r="B4" s="11" t="s">
        <v>12</v>
      </c>
      <c r="C4" s="48" t="s">
        <v>34</v>
      </c>
      <c r="D4" s="33">
        <v>43475</v>
      </c>
      <c r="E4" s="33">
        <v>43490</v>
      </c>
      <c r="F4" s="15">
        <v>12000000</v>
      </c>
      <c r="G4" s="15">
        <v>12000000</v>
      </c>
    </row>
    <row r="5" spans="1:7" ht="30" customHeight="1" x14ac:dyDescent="0.3">
      <c r="A5" s="29"/>
      <c r="B5" s="11" t="s">
        <v>12</v>
      </c>
      <c r="C5" s="48" t="s">
        <v>35</v>
      </c>
      <c r="D5" s="33">
        <v>43486</v>
      </c>
      <c r="E5" s="33">
        <v>43514</v>
      </c>
      <c r="F5" s="15">
        <v>7700000</v>
      </c>
      <c r="G5" s="15">
        <v>7700000</v>
      </c>
    </row>
    <row r="6" spans="1:7" ht="30" customHeight="1" x14ac:dyDescent="0.3">
      <c r="A6" s="29"/>
      <c r="B6" s="11" t="s">
        <v>12</v>
      </c>
      <c r="C6" s="48" t="s">
        <v>36</v>
      </c>
      <c r="D6" s="33">
        <v>43493</v>
      </c>
      <c r="E6" s="33">
        <v>43503</v>
      </c>
      <c r="F6" s="15">
        <v>35000000</v>
      </c>
      <c r="G6" s="15">
        <v>35000000</v>
      </c>
    </row>
    <row r="7" spans="1:7" ht="30" customHeight="1" x14ac:dyDescent="0.3">
      <c r="A7" s="29"/>
      <c r="B7" s="11" t="s">
        <v>12</v>
      </c>
      <c r="C7" s="48" t="s">
        <v>37</v>
      </c>
      <c r="D7" s="33">
        <v>43493</v>
      </c>
      <c r="E7" s="33">
        <v>43539</v>
      </c>
      <c r="F7" s="15">
        <v>19299500</v>
      </c>
      <c r="G7" s="15">
        <v>19299500</v>
      </c>
    </row>
    <row r="8" spans="1:7" ht="30" customHeight="1" x14ac:dyDescent="0.3">
      <c r="A8" s="29"/>
      <c r="B8" s="11" t="s">
        <v>12</v>
      </c>
      <c r="C8" s="48" t="s">
        <v>38</v>
      </c>
      <c r="D8" s="33">
        <v>43495</v>
      </c>
      <c r="E8" s="33">
        <v>43616</v>
      </c>
      <c r="F8" s="15">
        <v>25100000</v>
      </c>
      <c r="G8" s="15">
        <v>25100000</v>
      </c>
    </row>
    <row r="9" spans="1:7" ht="30" customHeight="1" x14ac:dyDescent="0.3">
      <c r="A9" s="29"/>
      <c r="B9" s="11" t="s">
        <v>12</v>
      </c>
      <c r="C9" s="48" t="s">
        <v>39</v>
      </c>
      <c r="D9" s="33">
        <v>43514</v>
      </c>
      <c r="E9" s="33">
        <v>43616</v>
      </c>
      <c r="F9" s="15">
        <v>16830000</v>
      </c>
      <c r="G9" s="15">
        <v>16830000</v>
      </c>
    </row>
    <row r="10" spans="1:7" ht="30" customHeight="1" x14ac:dyDescent="0.3">
      <c r="A10" s="29"/>
      <c r="B10" s="11" t="s">
        <v>12</v>
      </c>
      <c r="C10" s="48" t="s">
        <v>40</v>
      </c>
      <c r="D10" s="33">
        <v>43521</v>
      </c>
      <c r="E10" s="33">
        <v>43644</v>
      </c>
      <c r="F10" s="15">
        <v>15207500</v>
      </c>
      <c r="G10" s="15">
        <v>15207500</v>
      </c>
    </row>
    <row r="11" spans="1:7" ht="30" customHeight="1" x14ac:dyDescent="0.3">
      <c r="A11" s="29"/>
      <c r="B11" s="11" t="s">
        <v>12</v>
      </c>
      <c r="C11" s="48" t="s">
        <v>41</v>
      </c>
      <c r="D11" s="33">
        <v>43528</v>
      </c>
      <c r="E11" s="33">
        <v>43585</v>
      </c>
      <c r="F11" s="15">
        <v>18000000</v>
      </c>
      <c r="G11" s="15">
        <v>18000000</v>
      </c>
    </row>
    <row r="12" spans="1:7" ht="30" customHeight="1" x14ac:dyDescent="0.3">
      <c r="A12" s="29"/>
      <c r="B12" s="11" t="s">
        <v>12</v>
      </c>
      <c r="C12" s="48" t="s">
        <v>42</v>
      </c>
      <c r="D12" s="33">
        <v>43531</v>
      </c>
      <c r="E12" s="33">
        <v>43573</v>
      </c>
      <c r="F12" s="15">
        <v>5401000</v>
      </c>
      <c r="G12" s="15">
        <v>5401000</v>
      </c>
    </row>
    <row r="13" spans="1:7" ht="30" customHeight="1" x14ac:dyDescent="0.3">
      <c r="A13" s="29"/>
      <c r="B13" s="11" t="s">
        <v>12</v>
      </c>
      <c r="C13" s="48" t="s">
        <v>43</v>
      </c>
      <c r="D13" s="33">
        <v>43539</v>
      </c>
      <c r="E13" s="33">
        <v>43551</v>
      </c>
      <c r="F13" s="15">
        <v>9400000</v>
      </c>
      <c r="G13" s="15">
        <v>9400000</v>
      </c>
    </row>
    <row r="14" spans="1:7" ht="30" customHeight="1" x14ac:dyDescent="0.3">
      <c r="A14" s="29"/>
      <c r="B14" s="11" t="s">
        <v>12</v>
      </c>
      <c r="C14" s="48" t="s">
        <v>44</v>
      </c>
      <c r="D14" s="33">
        <v>43544</v>
      </c>
      <c r="E14" s="33">
        <v>43557</v>
      </c>
      <c r="F14" s="15">
        <v>12100000</v>
      </c>
      <c r="G14" s="15">
        <v>12100000</v>
      </c>
    </row>
    <row r="15" spans="1:7" s="8" customFormat="1" ht="18" customHeight="1" x14ac:dyDescent="0.3">
      <c r="A15" s="31" t="s">
        <v>3</v>
      </c>
      <c r="B15" s="31"/>
      <c r="C15" s="31"/>
      <c r="D15" s="31"/>
      <c r="E15" s="19"/>
      <c r="F15" s="20">
        <f>SUM(F4:F14)</f>
        <v>176038000</v>
      </c>
      <c r="G15" s="25">
        <f>SUM(G4:G14)</f>
        <v>176038000</v>
      </c>
    </row>
    <row r="16" spans="1:7" ht="30" customHeight="1" x14ac:dyDescent="0.3">
      <c r="A16" s="29" t="s">
        <v>20</v>
      </c>
      <c r="B16" s="11" t="s">
        <v>12</v>
      </c>
      <c r="C16" s="32" t="s">
        <v>45</v>
      </c>
      <c r="D16" s="33">
        <v>43570</v>
      </c>
      <c r="E16" s="33">
        <v>43591</v>
      </c>
      <c r="F16" s="15">
        <v>6000000</v>
      </c>
      <c r="G16" s="15">
        <v>6000000</v>
      </c>
    </row>
    <row r="17" spans="1:7" ht="30" customHeight="1" x14ac:dyDescent="0.3">
      <c r="A17" s="29"/>
      <c r="B17" s="11" t="s">
        <v>12</v>
      </c>
      <c r="C17" s="32" t="s">
        <v>46</v>
      </c>
      <c r="D17" s="33">
        <v>43570</v>
      </c>
      <c r="E17" s="33">
        <v>43596</v>
      </c>
      <c r="F17" s="15">
        <v>25000000</v>
      </c>
      <c r="G17" s="15">
        <v>25000000</v>
      </c>
    </row>
    <row r="18" spans="1:7" ht="30" customHeight="1" x14ac:dyDescent="0.3">
      <c r="A18" s="29"/>
      <c r="B18" s="11" t="s">
        <v>12</v>
      </c>
      <c r="C18" s="32" t="s">
        <v>47</v>
      </c>
      <c r="D18" s="33">
        <v>43578</v>
      </c>
      <c r="E18" s="33">
        <v>43616</v>
      </c>
      <c r="F18" s="15">
        <v>7040000</v>
      </c>
      <c r="G18" s="15">
        <v>7040000</v>
      </c>
    </row>
    <row r="19" spans="1:7" ht="30" customHeight="1" x14ac:dyDescent="0.3">
      <c r="A19" s="29"/>
      <c r="B19" s="11" t="s">
        <v>12</v>
      </c>
      <c r="C19" s="32" t="s">
        <v>48</v>
      </c>
      <c r="D19" s="33">
        <v>43579</v>
      </c>
      <c r="E19" s="33">
        <v>43616</v>
      </c>
      <c r="F19" s="15">
        <v>11660000</v>
      </c>
      <c r="G19" s="15">
        <v>11660000</v>
      </c>
    </row>
    <row r="20" spans="1:7" ht="30" customHeight="1" x14ac:dyDescent="0.3">
      <c r="A20" s="29"/>
      <c r="B20" s="11" t="s">
        <v>12</v>
      </c>
      <c r="C20" s="32" t="s">
        <v>49</v>
      </c>
      <c r="D20" s="33">
        <v>43581</v>
      </c>
      <c r="E20" s="33">
        <v>43630</v>
      </c>
      <c r="F20" s="15">
        <v>21450000</v>
      </c>
      <c r="G20" s="15">
        <v>21450000</v>
      </c>
    </row>
    <row r="21" spans="1:7" ht="30" customHeight="1" x14ac:dyDescent="0.3">
      <c r="A21" s="29"/>
      <c r="B21" s="11" t="s">
        <v>12</v>
      </c>
      <c r="C21" s="32" t="s">
        <v>50</v>
      </c>
      <c r="D21" s="33">
        <v>43608</v>
      </c>
      <c r="E21" s="33">
        <v>43651</v>
      </c>
      <c r="F21" s="15">
        <v>19950000</v>
      </c>
      <c r="G21" s="15">
        <v>19950000</v>
      </c>
    </row>
    <row r="22" spans="1:7" ht="30" customHeight="1" x14ac:dyDescent="0.3">
      <c r="A22" s="29"/>
      <c r="B22" s="11" t="s">
        <v>12</v>
      </c>
      <c r="C22" s="32" t="s">
        <v>51</v>
      </c>
      <c r="D22" s="33">
        <v>43620</v>
      </c>
      <c r="E22" s="33">
        <v>43640</v>
      </c>
      <c r="F22" s="15">
        <v>5700000</v>
      </c>
      <c r="G22" s="15">
        <v>5700000</v>
      </c>
    </row>
    <row r="23" spans="1:7" ht="30" customHeight="1" x14ac:dyDescent="0.3">
      <c r="A23" s="29"/>
      <c r="B23" s="11" t="s">
        <v>12</v>
      </c>
      <c r="C23" s="32" t="s">
        <v>52</v>
      </c>
      <c r="D23" s="33">
        <v>43621</v>
      </c>
      <c r="E23" s="33">
        <v>43663</v>
      </c>
      <c r="F23" s="15">
        <v>19100000</v>
      </c>
      <c r="G23" s="15">
        <v>19100000</v>
      </c>
    </row>
    <row r="24" spans="1:7" ht="30" customHeight="1" x14ac:dyDescent="0.3">
      <c r="A24" s="29"/>
      <c r="B24" s="11" t="s">
        <v>12</v>
      </c>
      <c r="C24" s="32" t="s">
        <v>53</v>
      </c>
      <c r="D24" s="33">
        <v>43626</v>
      </c>
      <c r="E24" s="33">
        <v>43644</v>
      </c>
      <c r="F24" s="15">
        <v>7535000</v>
      </c>
      <c r="G24" s="15">
        <v>7535000</v>
      </c>
    </row>
    <row r="25" spans="1:7" s="8" customFormat="1" ht="18" customHeight="1" x14ac:dyDescent="0.3">
      <c r="A25" s="31" t="s">
        <v>4</v>
      </c>
      <c r="B25" s="31"/>
      <c r="C25" s="31"/>
      <c r="D25" s="31"/>
      <c r="E25" s="23"/>
      <c r="F25" s="9">
        <f>SUM(F16:F24)</f>
        <v>123435000</v>
      </c>
      <c r="G25" s="9">
        <f>SUM(G16:G24)</f>
        <v>123435000</v>
      </c>
    </row>
    <row r="26" spans="1:7" ht="30" customHeight="1" x14ac:dyDescent="0.3">
      <c r="A26" s="29" t="s">
        <v>21</v>
      </c>
      <c r="B26" s="11"/>
      <c r="C26" s="38"/>
      <c r="D26" s="40"/>
      <c r="E26" s="40"/>
      <c r="F26" s="39"/>
      <c r="G26" s="39"/>
    </row>
    <row r="27" spans="1:7" ht="30" customHeight="1" x14ac:dyDescent="0.3">
      <c r="A27" s="29"/>
      <c r="B27" s="11"/>
      <c r="C27" s="38"/>
      <c r="D27" s="40"/>
      <c r="E27" s="40"/>
      <c r="F27" s="39"/>
      <c r="G27" s="39"/>
    </row>
    <row r="28" spans="1:7" s="8" customFormat="1" ht="18" customHeight="1" x14ac:dyDescent="0.3">
      <c r="A28" s="31" t="s">
        <v>5</v>
      </c>
      <c r="B28" s="31"/>
      <c r="C28" s="31"/>
      <c r="D28" s="31"/>
      <c r="E28" s="19"/>
      <c r="F28" s="20">
        <f>SUM(F26:F27)</f>
        <v>0</v>
      </c>
      <c r="G28" s="20">
        <f>SUM(G26:G27)</f>
        <v>0</v>
      </c>
    </row>
    <row r="29" spans="1:7" ht="30" customHeight="1" x14ac:dyDescent="0.3">
      <c r="A29" s="27" t="s">
        <v>22</v>
      </c>
      <c r="B29" s="18"/>
      <c r="C29" s="34"/>
      <c r="D29" s="37"/>
      <c r="E29" s="37"/>
      <c r="F29" s="15"/>
      <c r="G29" s="15"/>
    </row>
    <row r="30" spans="1:7" s="8" customFormat="1" ht="18" customHeight="1" x14ac:dyDescent="0.3">
      <c r="A30" s="31" t="s">
        <v>6</v>
      </c>
      <c r="B30" s="31"/>
      <c r="C30" s="31"/>
      <c r="D30" s="31"/>
      <c r="E30" s="19"/>
      <c r="F30" s="19">
        <f>SUM(F29:F29)</f>
        <v>0</v>
      </c>
      <c r="G30" s="19">
        <f>SUM(G29:G29)</f>
        <v>0</v>
      </c>
    </row>
    <row r="31" spans="1:7" s="8" customFormat="1" ht="24.75" customHeight="1" x14ac:dyDescent="0.3">
      <c r="A31" s="30" t="s">
        <v>7</v>
      </c>
      <c r="B31" s="30"/>
      <c r="C31" s="30"/>
      <c r="D31" s="30"/>
      <c r="E31" s="24"/>
      <c r="F31" s="24">
        <f>F15+F25+F28+F30</f>
        <v>299473000</v>
      </c>
      <c r="G31" s="24">
        <f>G15+G25+G28+G30</f>
        <v>299473000</v>
      </c>
    </row>
  </sheetData>
  <mergeCells count="8">
    <mergeCell ref="A30:D30"/>
    <mergeCell ref="A31:D31"/>
    <mergeCell ref="A4:A14"/>
    <mergeCell ref="A15:D15"/>
    <mergeCell ref="A16:A24"/>
    <mergeCell ref="A25:D25"/>
    <mergeCell ref="A26:A27"/>
    <mergeCell ref="A28:D28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4.625" style="22" bestFit="1" customWidth="1"/>
    <col min="6" max="6" width="19.125" style="17" customWidth="1"/>
    <col min="7" max="7" width="17.375" style="1" customWidth="1"/>
    <col min="8" max="16384" width="9" style="1"/>
  </cols>
  <sheetData>
    <row r="1" spans="1:7" s="4" customFormat="1" ht="26.25" x14ac:dyDescent="0.3">
      <c r="A1" s="14" t="s">
        <v>56</v>
      </c>
      <c r="B1" s="13"/>
      <c r="D1" s="7" t="s">
        <v>19</v>
      </c>
      <c r="E1" s="21"/>
      <c r="F1" s="16"/>
    </row>
    <row r="3" spans="1:7" s="3" customFormat="1" ht="18" customHeight="1" x14ac:dyDescent="0.3">
      <c r="A3" s="5" t="s">
        <v>0</v>
      </c>
      <c r="B3" s="5" t="s">
        <v>1</v>
      </c>
      <c r="C3" s="5" t="s">
        <v>8</v>
      </c>
      <c r="D3" s="5" t="s">
        <v>9</v>
      </c>
      <c r="E3" s="6" t="s">
        <v>15</v>
      </c>
      <c r="F3" s="6" t="s">
        <v>10</v>
      </c>
      <c r="G3" s="12" t="s">
        <v>11</v>
      </c>
    </row>
    <row r="4" spans="1:7" ht="30" customHeight="1" x14ac:dyDescent="0.3">
      <c r="A4" s="28" t="s">
        <v>13</v>
      </c>
      <c r="B4" s="11" t="s">
        <v>25</v>
      </c>
      <c r="C4" s="48" t="s">
        <v>54</v>
      </c>
      <c r="D4" s="33">
        <v>43493</v>
      </c>
      <c r="E4" s="33">
        <v>43511</v>
      </c>
      <c r="F4" s="15">
        <v>7700000</v>
      </c>
      <c r="G4" s="15">
        <v>7700000</v>
      </c>
    </row>
    <row r="5" spans="1:7" ht="30" customHeight="1" x14ac:dyDescent="0.3">
      <c r="A5" s="50"/>
      <c r="B5" s="49" t="s">
        <v>25</v>
      </c>
      <c r="C5" s="48" t="s">
        <v>55</v>
      </c>
      <c r="D5" s="33">
        <v>43522</v>
      </c>
      <c r="E5" s="33">
        <v>43535</v>
      </c>
      <c r="F5" s="15">
        <v>6499900</v>
      </c>
      <c r="G5" s="15">
        <v>6499900</v>
      </c>
    </row>
    <row r="6" spans="1:7" s="8" customFormat="1" ht="18" customHeight="1" x14ac:dyDescent="0.3">
      <c r="A6" s="31" t="s">
        <v>3</v>
      </c>
      <c r="B6" s="31"/>
      <c r="C6" s="31"/>
      <c r="D6" s="31"/>
      <c r="E6" s="19"/>
      <c r="F6" s="20">
        <f>SUM(F4:F4)</f>
        <v>7700000</v>
      </c>
      <c r="G6" s="25">
        <f>SUM(G4:G4)</f>
        <v>7700000</v>
      </c>
    </row>
    <row r="7" spans="1:7" ht="30" customHeight="1" x14ac:dyDescent="0.3">
      <c r="A7" s="27" t="s">
        <v>16</v>
      </c>
      <c r="B7" s="11" t="s">
        <v>24</v>
      </c>
      <c r="C7" s="35"/>
      <c r="D7" s="37"/>
      <c r="E7" s="37"/>
      <c r="F7" s="36"/>
      <c r="G7" s="36"/>
    </row>
    <row r="8" spans="1:7" s="8" customFormat="1" ht="18" customHeight="1" x14ac:dyDescent="0.3">
      <c r="A8" s="31" t="s">
        <v>4</v>
      </c>
      <c r="B8" s="31"/>
      <c r="C8" s="31"/>
      <c r="D8" s="31"/>
      <c r="E8" s="23"/>
      <c r="F8" s="9">
        <f>SUM(F7:F7)</f>
        <v>0</v>
      </c>
      <c r="G8" s="9">
        <f>SUM(G7:G7)</f>
        <v>0</v>
      </c>
    </row>
    <row r="9" spans="1:7" ht="30" customHeight="1" x14ac:dyDescent="0.3">
      <c r="A9" s="27" t="s">
        <v>14</v>
      </c>
      <c r="B9" s="11"/>
      <c r="C9" s="38"/>
      <c r="D9" s="40"/>
      <c r="E9" s="40"/>
      <c r="F9" s="39"/>
      <c r="G9" s="39"/>
    </row>
    <row r="10" spans="1:7" s="8" customFormat="1" ht="18" customHeight="1" x14ac:dyDescent="0.3">
      <c r="A10" s="31" t="s">
        <v>5</v>
      </c>
      <c r="B10" s="31"/>
      <c r="C10" s="31"/>
      <c r="D10" s="31"/>
      <c r="E10" s="19"/>
      <c r="F10" s="20">
        <f>SUM(F9:F9)</f>
        <v>0</v>
      </c>
      <c r="G10" s="20">
        <f>SUM(G9:G9)</f>
        <v>0</v>
      </c>
    </row>
    <row r="11" spans="1:7" ht="30" customHeight="1" x14ac:dyDescent="0.3">
      <c r="A11" s="29" t="s">
        <v>17</v>
      </c>
      <c r="B11" s="18"/>
      <c r="C11" s="41"/>
      <c r="D11" s="40"/>
      <c r="E11" s="40"/>
      <c r="F11" s="39"/>
      <c r="G11" s="39"/>
    </row>
    <row r="12" spans="1:7" ht="30" customHeight="1" x14ac:dyDescent="0.3">
      <c r="A12" s="29"/>
      <c r="B12" s="18"/>
      <c r="C12" s="35"/>
      <c r="D12" s="40"/>
      <c r="E12" s="40"/>
      <c r="F12" s="10"/>
      <c r="G12" s="10"/>
    </row>
    <row r="13" spans="1:7" s="8" customFormat="1" ht="18" customHeight="1" x14ac:dyDescent="0.3">
      <c r="A13" s="45" t="s">
        <v>6</v>
      </c>
      <c r="B13" s="46"/>
      <c r="C13" s="46"/>
      <c r="D13" s="47"/>
      <c r="E13" s="19"/>
      <c r="F13" s="19">
        <f>SUM(F11:F12)</f>
        <v>0</v>
      </c>
      <c r="G13" s="19">
        <f>SUM(G11:G12)</f>
        <v>0</v>
      </c>
    </row>
    <row r="14" spans="1:7" s="8" customFormat="1" ht="24.75" customHeight="1" x14ac:dyDescent="0.3">
      <c r="A14" s="42" t="s">
        <v>7</v>
      </c>
      <c r="B14" s="43"/>
      <c r="C14" s="43"/>
      <c r="D14" s="44"/>
      <c r="E14" s="24"/>
      <c r="F14" s="24">
        <f>F6+F8+F10+F13</f>
        <v>7700000</v>
      </c>
      <c r="G14" s="24">
        <f>G6+G8+G10+G13</f>
        <v>7700000</v>
      </c>
    </row>
  </sheetData>
  <mergeCells count="7">
    <mergeCell ref="A11:A12"/>
    <mergeCell ref="A13:D13"/>
    <mergeCell ref="A14:D14"/>
    <mergeCell ref="A4:A5"/>
    <mergeCell ref="A6:D6"/>
    <mergeCell ref="A8:D8"/>
    <mergeCell ref="A10:D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2019-09-20T05:14:26Z</dcterms:modified>
</cp:coreProperties>
</file>