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0. 2019년 계약업무\10. 계약현황\사전정보공개\대가지급 현황\"/>
    </mc:Choice>
  </mc:AlternateContent>
  <bookViews>
    <workbookView xWindow="0" yWindow="0" windowWidth="28800" windowHeight="12060"/>
  </bookViews>
  <sheets>
    <sheet name="물품" sheetId="1" r:id="rId1"/>
    <sheet name="용역" sheetId="2" r:id="rId2"/>
  </sheets>
  <calcPr calcId="152511"/>
</workbook>
</file>

<file path=xl/calcChain.xml><?xml version="1.0" encoding="utf-8"?>
<calcChain xmlns="http://schemas.openxmlformats.org/spreadsheetml/2006/main">
  <c r="G51" i="2" l="1"/>
  <c r="F51" i="2"/>
  <c r="G28" i="2"/>
  <c r="F28" i="2"/>
  <c r="G18" i="2"/>
  <c r="F18" i="2"/>
  <c r="G11" i="2"/>
  <c r="F11" i="2"/>
  <c r="G34" i="1"/>
  <c r="F34" i="1"/>
  <c r="G22" i="1"/>
  <c r="G19" i="1"/>
  <c r="G15" i="1"/>
  <c r="F22" i="1"/>
  <c r="F19" i="1"/>
  <c r="F15" i="1"/>
  <c r="G52" i="2" l="1"/>
  <c r="F52" i="2"/>
  <c r="G35" i="1"/>
  <c r="F35" i="1"/>
</calcChain>
</file>

<file path=xl/sharedStrings.xml><?xml version="1.0" encoding="utf-8"?>
<sst xmlns="http://schemas.openxmlformats.org/spreadsheetml/2006/main" count="178" uniqueCount="97">
  <si>
    <t>분기</t>
    <phoneticPr fontId="2" type="noConversion"/>
  </si>
  <si>
    <t>구분</t>
    <phoneticPr fontId="2" type="noConversion"/>
  </si>
  <si>
    <t>물품</t>
  </si>
  <si>
    <t>1분기 소계</t>
    <phoneticPr fontId="2" type="noConversion"/>
  </si>
  <si>
    <t>2분기 소계</t>
    <phoneticPr fontId="2" type="noConversion"/>
  </si>
  <si>
    <t>3분기 소계</t>
    <phoneticPr fontId="2" type="noConversion"/>
  </si>
  <si>
    <t>4분기 소계</t>
    <phoneticPr fontId="2" type="noConversion"/>
  </si>
  <si>
    <t>총계</t>
    <phoneticPr fontId="2" type="noConversion"/>
  </si>
  <si>
    <t>계약명</t>
    <phoneticPr fontId="2" type="noConversion"/>
  </si>
  <si>
    <t>계약기간</t>
    <phoneticPr fontId="2" type="noConversion"/>
  </si>
  <si>
    <t>계약금액(원)</t>
    <phoneticPr fontId="2" type="noConversion"/>
  </si>
  <si>
    <t>지급금액</t>
    <phoneticPr fontId="2" type="noConversion"/>
  </si>
  <si>
    <t>용역</t>
  </si>
  <si>
    <t>1분기</t>
    <phoneticPr fontId="2" type="noConversion"/>
  </si>
  <si>
    <t>3분기</t>
    <phoneticPr fontId="2" type="noConversion"/>
  </si>
  <si>
    <t>종료일</t>
    <phoneticPr fontId="2" type="noConversion"/>
  </si>
  <si>
    <t>2분기</t>
    <phoneticPr fontId="2" type="noConversion"/>
  </si>
  <si>
    <t>4분기</t>
    <phoneticPr fontId="2" type="noConversion"/>
  </si>
  <si>
    <t>(물품)</t>
    <phoneticPr fontId="2" type="noConversion"/>
  </si>
  <si>
    <t>(용역)</t>
    <phoneticPr fontId="2" type="noConversion"/>
  </si>
  <si>
    <t>1분기</t>
    <phoneticPr fontId="2" type="noConversion"/>
  </si>
  <si>
    <t>2분기</t>
    <phoneticPr fontId="2" type="noConversion"/>
  </si>
  <si>
    <t>3분기</t>
    <phoneticPr fontId="2" type="noConversion"/>
  </si>
  <si>
    <t>4분기</t>
    <phoneticPr fontId="2" type="noConversion"/>
  </si>
  <si>
    <t>제67회 베를린국제영화제 임직원 출장을 위한 항공권 구입</t>
  </si>
  <si>
    <t>2017년 필름 보존캔 제작 계약</t>
  </si>
  <si>
    <t>문헌자료 보존관리용품(탈산용액) 구입</t>
  </si>
  <si>
    <t xml:space="preserve">초산화등급확인 용지 구입 계약 </t>
    <phoneticPr fontId="14" type="noConversion"/>
  </si>
  <si>
    <t xml:space="preserve">디지털 시네마파일 수집용 HDD 구입 계약 </t>
    <phoneticPr fontId="14" type="noConversion"/>
  </si>
  <si>
    <t xml:space="preserve">시네마테크KOFA 무인발권기 및 바코드 리더기 구입 및 설치 계약 </t>
    <phoneticPr fontId="14" type="noConversion"/>
  </si>
  <si>
    <t xml:space="preserve">국고보조금 통합관리시스템 정보연계 하드웨어(서버, VPN) 구입 </t>
    <phoneticPr fontId="14" type="noConversion"/>
  </si>
  <si>
    <t xml:space="preserve">필름보존관리용품 구입 </t>
    <phoneticPr fontId="14" type="noConversion"/>
  </si>
  <si>
    <t xml:space="preserve">파주보존센터 UPS실 냉방기 도입 및 설치 계약 </t>
    <phoneticPr fontId="14" type="noConversion"/>
  </si>
  <si>
    <t>제73차 FIAF(로스앤젤레스) 총회 해외출장자 항공권 구입</t>
    <phoneticPr fontId="14" type="noConversion"/>
  </si>
  <si>
    <t xml:space="preserve">파주보존센터 인화현상실 필름 현상용 화공약품 구입 계약 </t>
    <phoneticPr fontId="14" type="noConversion"/>
  </si>
  <si>
    <t>물품</t>
    <phoneticPr fontId="2" type="noConversion"/>
  </si>
  <si>
    <t xml:space="preserve">바이러스 백신 및 정보화 업무용 소프트웨어 전자조달 구입 </t>
    <phoneticPr fontId="14" type="noConversion"/>
  </si>
  <si>
    <t xml:space="preserve">2017년 필름 보존캔 제작 계약(2차) </t>
    <phoneticPr fontId="14" type="noConversion"/>
  </si>
  <si>
    <t xml:space="preserve">홍보 기념품(머그 세트) 구입 계약 </t>
    <phoneticPr fontId="14" type="noConversion"/>
  </si>
  <si>
    <t xml:space="preserve">디지털 영상자료 아카이빙용 LTO테이프(2차) 구입 </t>
    <phoneticPr fontId="14" type="noConversion"/>
  </si>
  <si>
    <t>파주보존센터 폐수처리실 역삼투압 시스템 필터 교체 계약</t>
    <phoneticPr fontId="14" type="noConversion"/>
  </si>
  <si>
    <t xml:space="preserve">파주보존센터 인화현상실 운영을 위한 화공약품 구입 계약 </t>
    <phoneticPr fontId="14" type="noConversion"/>
  </si>
  <si>
    <t xml:space="preserve">디지털 시네마파일 수집용 HDD (5차) 및 외장하드 구입 계약 </t>
    <phoneticPr fontId="14" type="noConversion"/>
  </si>
  <si>
    <t xml:space="preserve">2017년 10월 비디오자료 구입 계약 </t>
    <phoneticPr fontId="14" type="noConversion"/>
  </si>
  <si>
    <t>파주보존센터 현상실 운영을 위한 생필름 구입 소액수의 견적입찰 결과보고 및 계약 체결</t>
    <phoneticPr fontId="14" type="noConversion"/>
  </si>
  <si>
    <t xml:space="preserve">2018년 다이어리 제작 계약 </t>
    <phoneticPr fontId="14" type="noConversion"/>
  </si>
  <si>
    <t xml:space="preserve">영상편집실 콘솔데스크용 모니터(3기) 구입 소액수의 견적 입찰 결과보고 및 계약 체결 </t>
    <phoneticPr fontId="14" type="noConversion"/>
  </si>
  <si>
    <t>디지털영상 자동검사시스템 전용 서버 구입 계약</t>
  </si>
  <si>
    <t>시네마테크KOFA 영사시스템(Mac Pro) 구입 계약</t>
  </si>
  <si>
    <t xml:space="preserve">파주보존센터 영상편집실 콘솔데스크 제작 및 설치 계약 </t>
    <phoneticPr fontId="14" type="noConversion"/>
  </si>
  <si>
    <t xml:space="preserve">개인정보보호(PC내 개인정보검색 및 암호화) 소프트웨어 전자조달 </t>
    <phoneticPr fontId="14" type="noConversion"/>
  </si>
  <si>
    <t>시네마테크KOFA 영화관 행사용 음향장비 구입 계약</t>
    <phoneticPr fontId="14" type="noConversion"/>
  </si>
  <si>
    <t>2017년 한국영상자료원 물품 대가지급현황</t>
    <phoneticPr fontId="2" type="noConversion"/>
  </si>
  <si>
    <t xml:space="preserve">한국영상자료원 국고보조금 회계검사 실시 계약 </t>
    <phoneticPr fontId="14" type="noConversion"/>
  </si>
  <si>
    <t xml:space="preserve">2016년도 기재부 공공기관 고객만족도 조사 용역 계약 </t>
    <phoneticPr fontId="14" type="noConversion"/>
  </si>
  <si>
    <t xml:space="preserve">한국영상자료원 외부 회계감사 실시 계약 </t>
    <phoneticPr fontId="14" type="noConversion"/>
  </si>
  <si>
    <t xml:space="preserve">영화천국 54호 제작 계약 </t>
    <phoneticPr fontId="14" type="noConversion"/>
  </si>
  <si>
    <t>온라인예매시스템 홈페이지 연동을 위한 보완 구축 변경 계약</t>
    <phoneticPr fontId="14" type="noConversion"/>
  </si>
  <si>
    <t xml:space="preserve">한국영상자료원 주출입구 확장 및 보강 설계 용역 계약 </t>
    <phoneticPr fontId="14" type="noConversion"/>
  </si>
  <si>
    <t>4월 시네마테크KOFA 기획전‘화룡음정’한글자막 제작 및 운용 계약</t>
    <phoneticPr fontId="14" type="noConversion"/>
  </si>
  <si>
    <t xml:space="preserve">2017년 한국영화유산 수집 캠페인 용역 계약 </t>
    <phoneticPr fontId="14" type="noConversion"/>
  </si>
  <si>
    <t xml:space="preserve"> 해외 아카이브 정책연구를 위한 현지조사원 운용 계약 </t>
    <phoneticPr fontId="14" type="noConversion"/>
  </si>
  <si>
    <t xml:space="preserve">5월 시네마테크KOFA 기획전 ‘발굴, 복원 그리고 초기영화로의 초대’한글자막 제작 및 운용 계약 </t>
    <phoneticPr fontId="14" type="noConversion"/>
  </si>
  <si>
    <t>6월 시네마테크KOFA 기획전‘나카히라 코우 회고전’프로그램 한글자막 제작 및 운용 계약</t>
    <phoneticPr fontId="14" type="noConversion"/>
  </si>
  <si>
    <t xml:space="preserve"> 2017년 음향자료(LP) 디지털화 사업 용역 계약  </t>
    <phoneticPr fontId="14" type="noConversion"/>
  </si>
  <si>
    <t xml:space="preserve">2017년 상반기 초기 한국영화사 관련문헌 번역 계약 체결 </t>
    <phoneticPr fontId="14" type="noConversion"/>
  </si>
  <si>
    <t xml:space="preserve">한국영화박물관 기획전시 I 전시도록 제작 계약 </t>
    <phoneticPr fontId="14" type="noConversion"/>
  </si>
  <si>
    <t>7월 시네마테크KOFA ‘영화와 공간’ 한글자막 제작 및 운용 계약</t>
    <phoneticPr fontId="14" type="noConversion"/>
  </si>
  <si>
    <t xml:space="preserve">찾아가는 영화관 &lt;청춘의 십자로&gt; 변사공연 계약 </t>
    <phoneticPr fontId="14" type="noConversion"/>
  </si>
  <si>
    <t xml:space="preserve">8월 시네마테크KOFA‘여름방학 특선’한글자막 제작 및 운용 계약 </t>
    <phoneticPr fontId="14" type="noConversion"/>
  </si>
  <si>
    <t xml:space="preserve">우수영상물 다국어자막 DVD 해설책자 번역 및 감수 계약 </t>
    <phoneticPr fontId="14" type="noConversion"/>
  </si>
  <si>
    <t xml:space="preserve">국고보조금통합관리시스템·경영정보시스템 정보 연계 개발 사업 계약 </t>
    <phoneticPr fontId="14" type="noConversion"/>
  </si>
  <si>
    <t xml:space="preserve">한국영화박물관 야외전시 전시물 제작 및 설치 계약 </t>
    <phoneticPr fontId="14" type="noConversion"/>
  </si>
  <si>
    <t>2017년 유튜브 신규 작품 자막번역 및 제작 계약(1차)</t>
    <phoneticPr fontId="14" type="noConversion"/>
  </si>
  <si>
    <t xml:space="preserve">한국영화박물관 야외전시 홍보사인물 및 리플렛 제작 </t>
    <phoneticPr fontId="14" type="noConversion"/>
  </si>
  <si>
    <t>2017년 기관홍보용 국∙영문 리플렛 제작 계약 변경</t>
    <phoneticPr fontId="14" type="noConversion"/>
  </si>
  <si>
    <t xml:space="preserve">10월 시네마테크KOFA기획전‘영화를 정복하라’한글자막 제작 및 운용 계약 </t>
    <phoneticPr fontId="14" type="noConversion"/>
  </si>
  <si>
    <t>11월 시네마테크 KOFA‘주한 외교단과 함께하는 월드 시네마 위크’동영상 홍보물 제작 계약</t>
    <phoneticPr fontId="14" type="noConversion"/>
  </si>
  <si>
    <t xml:space="preserve">11월 시네마테크KOFA‘주한 외교단과 함께 하는 월드 시네마 위크’개막식 대행 계약 </t>
    <phoneticPr fontId="14" type="noConversion"/>
  </si>
  <si>
    <t xml:space="preserve">11월 시네마테크KOFA ‘주한 외교단과 함께 하는 월드 시네마 위크’ 홍보물 및 공간 디자인 계약 </t>
    <phoneticPr fontId="14" type="noConversion"/>
  </si>
  <si>
    <t xml:space="preserve">11월 시네마테크KOFA기획전‘만원사례’한글자막 제작 및 운용 계약 </t>
    <phoneticPr fontId="14" type="noConversion"/>
  </si>
  <si>
    <t xml:space="preserve">11월 시네마테크KOFA ‘주한 외교단과 함께 하는 월드 시네마 위크’ 다과연 및 축하공연 대행업체 계약 </t>
    <phoneticPr fontId="14" type="noConversion"/>
  </si>
  <si>
    <t xml:space="preserve">11월 시네마테크KOFA 기획전‘주한 외교단과 함께 하는 월드 시네마 위크’프로그램 한글자막 제작 및 운용 계약 </t>
    <phoneticPr fontId="14" type="noConversion"/>
  </si>
  <si>
    <t xml:space="preserve">11월 시네마테크KOFA ‘주한 외교단과 함께 하는 월드 시네마 위크’ 문화 체험 부대행사 운영 대행 계약 </t>
    <phoneticPr fontId="14" type="noConversion"/>
  </si>
  <si>
    <t>기관홈페이지 기능 개선 용역 계약</t>
    <phoneticPr fontId="14" type="noConversion"/>
  </si>
  <si>
    <t xml:space="preserve">그룹웨어 시스템 기능개선 용역 계약 </t>
    <phoneticPr fontId="14" type="noConversion"/>
  </si>
  <si>
    <t xml:space="preserve">디지털시네마파일 점검 및 DB구축 용역 계약 </t>
    <phoneticPr fontId="14" type="noConversion"/>
  </si>
  <si>
    <t xml:space="preserve">2017년 하반기 초기 한국영화사 관련문헌 번역 계약 체결 </t>
    <phoneticPr fontId="14" type="noConversion"/>
  </si>
  <si>
    <t xml:space="preserve">한국영화박물관 상설전시 일부 리모델링 계약 변경 </t>
    <phoneticPr fontId="14" type="noConversion"/>
  </si>
  <si>
    <t xml:space="preserve">한국영상자료원 자료(VHS∙디지털 사진)정리용역 소액수의 견적 입찰 결과보고 및 계약 체결 </t>
    <phoneticPr fontId="14" type="noConversion"/>
  </si>
  <si>
    <t>온라인사료관 서비스 위한 60년대 초 잡지 스캔 계약</t>
    <phoneticPr fontId="14" type="noConversion"/>
  </si>
  <si>
    <t>영화정보개방서비스 보완개발 용역 계약</t>
  </si>
  <si>
    <t xml:space="preserve">한국영화박물관 아동용 체험프로그램 개발 계약 </t>
    <phoneticPr fontId="14" type="noConversion"/>
  </si>
  <si>
    <t xml:space="preserve">CRM 관련 시네마테크 POS기기 구입 및 커스터마이징 계약 </t>
    <phoneticPr fontId="14" type="noConversion"/>
  </si>
  <si>
    <t>그룹웨어 온라인 제출처리 시스템 보완 구축 계약</t>
    <phoneticPr fontId="14" type="noConversion"/>
  </si>
  <si>
    <t>수집부 불용자료 폐기처리 용역 계약  변경</t>
    <phoneticPr fontId="14" type="noConversion"/>
  </si>
  <si>
    <t>2017년 유튜브 신규 작품 자막번역 및 제작 계약(2차)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</si>
</sst>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.00_);[Red]\(0.00\)"/>
  </numFmts>
  <fonts count="1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5" borderId="2" applyNumberFormat="0" applyFont="0" applyAlignment="0" applyProtection="0">
      <alignment vertical="center"/>
    </xf>
    <xf numFmtId="41" fontId="10" fillId="0" borderId="0" applyFont="0" applyFill="0" applyBorder="0" applyAlignment="0" applyProtection="0"/>
    <xf numFmtId="0" fontId="10" fillId="0" borderId="0"/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13" fillId="6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41" fontId="7" fillId="2" borderId="1" xfId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Border="1">
      <alignment vertical="center"/>
    </xf>
    <xf numFmtId="41" fontId="9" fillId="4" borderId="1" xfId="1" applyFont="1" applyFill="1" applyBorder="1" applyAlignment="1">
      <alignment horizontal="right" vertical="center" wrapText="1"/>
    </xf>
    <xf numFmtId="41" fontId="4" fillId="0" borderId="1" xfId="4" applyFont="1" applyBorder="1" applyAlignment="1">
      <alignment vertical="center"/>
    </xf>
    <xf numFmtId="0" fontId="4" fillId="0" borderId="1" xfId="6" applyFont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41" fontId="4" fillId="0" borderId="1" xfId="4" applyFont="1" applyFill="1" applyBorder="1" applyAlignment="1">
      <alignment vertical="center"/>
    </xf>
    <xf numFmtId="176" fontId="5" fillId="0" borderId="0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0" fontId="4" fillId="0" borderId="1" xfId="6" applyFont="1" applyFill="1" applyBorder="1" applyAlignment="1">
      <alignment horizontal="center" vertical="center"/>
    </xf>
    <xf numFmtId="41" fontId="8" fillId="4" borderId="1" xfId="1" applyFont="1" applyFill="1" applyBorder="1" applyAlignment="1">
      <alignment horizontal="center" vertical="center"/>
    </xf>
    <xf numFmtId="41" fontId="8" fillId="4" borderId="1" xfId="1" applyFont="1" applyFill="1" applyBorder="1" applyAlignment="1">
      <alignment horizontal="right" vertical="center"/>
    </xf>
    <xf numFmtId="41" fontId="5" fillId="0" borderId="0" xfId="1" applyFont="1" applyBorder="1" applyAlignment="1">
      <alignment horizontal="center" vertical="center"/>
    </xf>
    <xf numFmtId="41" fontId="4" fillId="0" borderId="0" xfId="1" applyFont="1" applyBorder="1" applyAlignment="1">
      <alignment horizontal="center" vertical="center"/>
    </xf>
    <xf numFmtId="41" fontId="9" fillId="4" borderId="1" xfId="1" applyFont="1" applyFill="1" applyBorder="1" applyAlignment="1">
      <alignment horizontal="center" vertical="center" wrapText="1"/>
    </xf>
    <xf numFmtId="41" fontId="8" fillId="3" borderId="1" xfId="1" applyFont="1" applyFill="1" applyBorder="1" applyAlignment="1">
      <alignment horizontal="center" vertical="center"/>
    </xf>
    <xf numFmtId="41" fontId="8" fillId="4" borderId="1" xfId="0" applyNumberFormat="1" applyFont="1" applyFill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left" vertical="center" wrapText="1" shrinkToFit="1"/>
    </xf>
    <xf numFmtId="14" fontId="16" fillId="0" borderId="1" xfId="0" applyNumberFormat="1" applyFont="1" applyFill="1" applyBorder="1" applyAlignment="1">
      <alignment horizontal="center" vertical="center"/>
    </xf>
    <xf numFmtId="14" fontId="15" fillId="0" borderId="1" xfId="0" applyNumberFormat="1" applyFont="1" applyBorder="1" applyAlignment="1">
      <alignment horizontal="center" vertical="center"/>
    </xf>
    <xf numFmtId="49" fontId="15" fillId="0" borderId="5" xfId="0" applyNumberFormat="1" applyFont="1" applyFill="1" applyBorder="1" applyAlignment="1">
      <alignment vertical="center" wrapText="1"/>
    </xf>
    <xf numFmtId="14" fontId="15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 wrapText="1" shrinkToFit="1"/>
    </xf>
    <xf numFmtId="41" fontId="15" fillId="0" borderId="1" xfId="4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 wrapText="1" shrinkToFit="1"/>
    </xf>
    <xf numFmtId="14" fontId="4" fillId="0" borderId="1" xfId="0" applyNumberFormat="1" applyFont="1" applyFill="1" applyBorder="1" applyAlignment="1">
      <alignment horizontal="center" vertical="center"/>
    </xf>
    <xf numFmtId="41" fontId="4" fillId="0" borderId="1" xfId="4" applyFont="1" applyFill="1" applyBorder="1" applyAlignment="1">
      <alignment horizontal="left" vertical="center" shrinkToFit="1"/>
    </xf>
    <xf numFmtId="0" fontId="15" fillId="0" borderId="2" xfId="9" applyFont="1" applyFill="1" applyBorder="1" applyAlignment="1">
      <alignment horizontal="left" vertical="center" wrapText="1" shrinkToFit="1"/>
    </xf>
    <xf numFmtId="0" fontId="4" fillId="0" borderId="0" xfId="0" applyFont="1" applyBorder="1" applyAlignment="1">
      <alignment horizontal="left" vertical="center" wrapText="1" shrinkToFit="1"/>
    </xf>
    <xf numFmtId="14" fontId="4" fillId="0" borderId="1" xfId="13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 shrinkToFit="1"/>
    </xf>
    <xf numFmtId="0" fontId="4" fillId="0" borderId="0" xfId="0" applyFont="1" applyFill="1" applyAlignment="1">
      <alignment horizontal="left" vertical="center" wrapText="1" shrinkToFit="1"/>
    </xf>
    <xf numFmtId="41" fontId="4" fillId="0" borderId="6" xfId="4" applyFont="1" applyFill="1" applyBorder="1" applyAlignment="1">
      <alignment vertical="center"/>
    </xf>
    <xf numFmtId="0" fontId="4" fillId="0" borderId="6" xfId="0" applyFont="1" applyFill="1" applyBorder="1" applyAlignment="1">
      <alignment horizontal="left" vertical="center" wrapText="1" shrinkToFit="1"/>
    </xf>
    <xf numFmtId="14" fontId="4" fillId="0" borderId="6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 shrinkToFit="1"/>
    </xf>
    <xf numFmtId="14" fontId="12" fillId="0" borderId="1" xfId="13" applyNumberFormat="1" applyFont="1" applyFill="1" applyBorder="1" applyAlignment="1">
      <alignment horizontal="center" vertical="center"/>
    </xf>
  </cellXfs>
  <cellStyles count="14">
    <cellStyle name="나쁨" xfId="13" builtinId="27"/>
    <cellStyle name="메모 2" xfId="3"/>
    <cellStyle name="메모 2 2" xfId="9"/>
    <cellStyle name="백분율 2" xfId="7"/>
    <cellStyle name="쉼표 [0]" xfId="1" builtinId="6"/>
    <cellStyle name="쉼표 [0] 2" xfId="4"/>
    <cellStyle name="쉼표 [0] 3" xfId="8"/>
    <cellStyle name="표준" xfId="0" builtinId="0"/>
    <cellStyle name="표준 2" xfId="5"/>
    <cellStyle name="표준 2 2" xfId="6"/>
    <cellStyle name="표준 2 3" xfId="10"/>
    <cellStyle name="표준 3" xfId="2"/>
    <cellStyle name="표준 3 2" xfId="11"/>
    <cellStyle name="하이퍼링크 2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workbookViewId="0">
      <selection activeCell="C5" sqref="C5"/>
    </sheetView>
  </sheetViews>
  <sheetFormatPr defaultRowHeight="13.5" x14ac:dyDescent="0.3"/>
  <cols>
    <col min="1" max="2" width="9" style="2"/>
    <col min="3" max="3" width="48.5" style="1" customWidth="1"/>
    <col min="4" max="4" width="11.375" style="2" customWidth="1"/>
    <col min="5" max="5" width="14.625" style="22" bestFit="1" customWidth="1"/>
    <col min="6" max="6" width="19.125" style="17" customWidth="1"/>
    <col min="7" max="7" width="17.375" style="1" customWidth="1"/>
    <col min="8" max="16384" width="9" style="1"/>
  </cols>
  <sheetData>
    <row r="1" spans="1:7" s="4" customFormat="1" ht="26.25" x14ac:dyDescent="0.3">
      <c r="A1" s="14" t="s">
        <v>52</v>
      </c>
      <c r="B1" s="13"/>
      <c r="D1" s="7" t="s">
        <v>18</v>
      </c>
      <c r="E1" s="21"/>
      <c r="F1" s="16"/>
    </row>
    <row r="3" spans="1:7" s="3" customFormat="1" ht="18" customHeight="1" x14ac:dyDescent="0.3">
      <c r="A3" s="5" t="s">
        <v>0</v>
      </c>
      <c r="B3" s="5" t="s">
        <v>1</v>
      </c>
      <c r="C3" s="5" t="s">
        <v>8</v>
      </c>
      <c r="D3" s="5" t="s">
        <v>9</v>
      </c>
      <c r="E3" s="6" t="s">
        <v>15</v>
      </c>
      <c r="F3" s="6" t="s">
        <v>10</v>
      </c>
      <c r="G3" s="12" t="s">
        <v>11</v>
      </c>
    </row>
    <row r="4" spans="1:7" ht="30" customHeight="1" x14ac:dyDescent="0.3">
      <c r="A4" s="26" t="s">
        <v>13</v>
      </c>
      <c r="B4" s="11" t="s">
        <v>35</v>
      </c>
      <c r="C4" s="30" t="s">
        <v>24</v>
      </c>
      <c r="D4" s="31">
        <v>42768</v>
      </c>
      <c r="E4" s="32">
        <v>42772</v>
      </c>
      <c r="F4" s="36">
        <v>5428600</v>
      </c>
      <c r="G4" s="36">
        <v>5428600</v>
      </c>
    </row>
    <row r="5" spans="1:7" ht="30" customHeight="1" x14ac:dyDescent="0.3">
      <c r="A5" s="27"/>
      <c r="B5" s="11" t="s">
        <v>2</v>
      </c>
      <c r="C5" s="33" t="s">
        <v>25</v>
      </c>
      <c r="D5" s="31">
        <v>42772</v>
      </c>
      <c r="E5" s="31">
        <v>42793</v>
      </c>
      <c r="F5" s="36">
        <v>14496000</v>
      </c>
      <c r="G5" s="36">
        <v>14496000</v>
      </c>
    </row>
    <row r="6" spans="1:7" ht="30" customHeight="1" x14ac:dyDescent="0.3">
      <c r="A6" s="27"/>
      <c r="B6" s="11" t="s">
        <v>2</v>
      </c>
      <c r="C6" s="33" t="s">
        <v>26</v>
      </c>
      <c r="D6" s="34">
        <v>42772</v>
      </c>
      <c r="E6" s="31">
        <v>42788</v>
      </c>
      <c r="F6" s="36">
        <v>9490000</v>
      </c>
      <c r="G6" s="36">
        <v>9490000</v>
      </c>
    </row>
    <row r="7" spans="1:7" ht="30" customHeight="1" x14ac:dyDescent="0.3">
      <c r="A7" s="27"/>
      <c r="B7" s="11" t="s">
        <v>2</v>
      </c>
      <c r="C7" s="35" t="s">
        <v>27</v>
      </c>
      <c r="D7" s="34">
        <v>42779</v>
      </c>
      <c r="E7" s="34">
        <v>42794</v>
      </c>
      <c r="F7" s="36">
        <v>11200000</v>
      </c>
      <c r="G7" s="36">
        <v>11200000</v>
      </c>
    </row>
    <row r="8" spans="1:7" ht="30" customHeight="1" x14ac:dyDescent="0.3">
      <c r="A8" s="27"/>
      <c r="B8" s="11" t="s">
        <v>2</v>
      </c>
      <c r="C8" s="35" t="s">
        <v>28</v>
      </c>
      <c r="D8" s="34">
        <v>42779</v>
      </c>
      <c r="E8" s="34">
        <v>42781</v>
      </c>
      <c r="F8" s="36">
        <v>5990000</v>
      </c>
      <c r="G8" s="36">
        <v>5990000</v>
      </c>
    </row>
    <row r="9" spans="1:7" ht="30" customHeight="1" x14ac:dyDescent="0.3">
      <c r="A9" s="27"/>
      <c r="B9" s="11" t="s">
        <v>2</v>
      </c>
      <c r="C9" s="35" t="s">
        <v>29</v>
      </c>
      <c r="D9" s="34">
        <v>42787</v>
      </c>
      <c r="E9" s="34">
        <v>42835</v>
      </c>
      <c r="F9" s="36">
        <v>14300000</v>
      </c>
      <c r="G9" s="36">
        <v>14300000</v>
      </c>
    </row>
    <row r="10" spans="1:7" ht="30" customHeight="1" x14ac:dyDescent="0.3">
      <c r="A10" s="27"/>
      <c r="B10" s="11" t="s">
        <v>2</v>
      </c>
      <c r="C10" s="35" t="s">
        <v>30</v>
      </c>
      <c r="D10" s="34">
        <v>42790</v>
      </c>
      <c r="E10" s="34">
        <v>42814</v>
      </c>
      <c r="F10" s="36">
        <v>6213370</v>
      </c>
      <c r="G10" s="36">
        <v>6213370</v>
      </c>
    </row>
    <row r="11" spans="1:7" ht="30" customHeight="1" x14ac:dyDescent="0.3">
      <c r="A11" s="27"/>
      <c r="B11" s="11" t="s">
        <v>2</v>
      </c>
      <c r="C11" s="35" t="s">
        <v>31</v>
      </c>
      <c r="D11" s="34">
        <v>42793</v>
      </c>
      <c r="E11" s="34">
        <v>42801</v>
      </c>
      <c r="F11" s="36">
        <v>6996000</v>
      </c>
      <c r="G11" s="36">
        <v>6996000</v>
      </c>
    </row>
    <row r="12" spans="1:7" ht="30" customHeight="1" x14ac:dyDescent="0.3">
      <c r="A12" s="27"/>
      <c r="B12" s="11" t="s">
        <v>2</v>
      </c>
      <c r="C12" s="35" t="s">
        <v>32</v>
      </c>
      <c r="D12" s="34">
        <v>42817</v>
      </c>
      <c r="E12" s="34">
        <v>42828</v>
      </c>
      <c r="F12" s="36">
        <v>5992800</v>
      </c>
      <c r="G12" s="36">
        <v>5992800</v>
      </c>
    </row>
    <row r="13" spans="1:7" ht="30" customHeight="1" x14ac:dyDescent="0.3">
      <c r="A13" s="27"/>
      <c r="B13" s="11" t="s">
        <v>2</v>
      </c>
      <c r="C13" s="35" t="s">
        <v>33</v>
      </c>
      <c r="D13" s="34">
        <v>42821</v>
      </c>
      <c r="E13" s="34">
        <v>42822</v>
      </c>
      <c r="F13" s="36">
        <v>7670000</v>
      </c>
      <c r="G13" s="36">
        <v>7670000</v>
      </c>
    </row>
    <row r="14" spans="1:7" ht="30" customHeight="1" x14ac:dyDescent="0.3">
      <c r="A14" s="27"/>
      <c r="B14" s="11" t="s">
        <v>2</v>
      </c>
      <c r="C14" s="35" t="s">
        <v>34</v>
      </c>
      <c r="D14" s="34">
        <v>42821</v>
      </c>
      <c r="E14" s="34">
        <v>42830</v>
      </c>
      <c r="F14" s="36">
        <v>17550500</v>
      </c>
      <c r="G14" s="36">
        <v>17550500</v>
      </c>
    </row>
    <row r="15" spans="1:7" s="8" customFormat="1" ht="18" customHeight="1" x14ac:dyDescent="0.3">
      <c r="A15" s="29" t="s">
        <v>3</v>
      </c>
      <c r="B15" s="29"/>
      <c r="C15" s="29"/>
      <c r="D15" s="29"/>
      <c r="E15" s="19"/>
      <c r="F15" s="20">
        <f>SUM(F4:F14)</f>
        <v>105327270</v>
      </c>
      <c r="G15" s="25">
        <f>SUM(G4:G14)</f>
        <v>105327270</v>
      </c>
    </row>
    <row r="16" spans="1:7" ht="30" customHeight="1" x14ac:dyDescent="0.3">
      <c r="A16" s="26" t="s">
        <v>16</v>
      </c>
      <c r="B16" s="11" t="s">
        <v>2</v>
      </c>
      <c r="C16" s="37" t="s">
        <v>36</v>
      </c>
      <c r="D16" s="38">
        <v>42846</v>
      </c>
      <c r="E16" s="38">
        <v>42865</v>
      </c>
      <c r="F16" s="15">
        <v>9484720</v>
      </c>
      <c r="G16" s="15">
        <v>9484720</v>
      </c>
    </row>
    <row r="17" spans="1:7" ht="30" customHeight="1" x14ac:dyDescent="0.3">
      <c r="A17" s="27"/>
      <c r="B17" s="11" t="s">
        <v>2</v>
      </c>
      <c r="C17" s="37" t="s">
        <v>37</v>
      </c>
      <c r="D17" s="38">
        <v>42886</v>
      </c>
      <c r="E17" s="38">
        <v>42902</v>
      </c>
      <c r="F17" s="15">
        <v>14025000</v>
      </c>
      <c r="G17" s="15">
        <v>14025000</v>
      </c>
    </row>
    <row r="18" spans="1:7" ht="30" customHeight="1" x14ac:dyDescent="0.3">
      <c r="A18" s="27"/>
      <c r="B18" s="11" t="s">
        <v>2</v>
      </c>
      <c r="C18" s="37" t="s">
        <v>38</v>
      </c>
      <c r="D18" s="38">
        <v>42887</v>
      </c>
      <c r="E18" s="38">
        <v>42913</v>
      </c>
      <c r="F18" s="15">
        <v>5720000</v>
      </c>
      <c r="G18" s="15">
        <v>5720000</v>
      </c>
    </row>
    <row r="19" spans="1:7" s="8" customFormat="1" ht="18" customHeight="1" x14ac:dyDescent="0.3">
      <c r="A19" s="29" t="s">
        <v>4</v>
      </c>
      <c r="B19" s="29"/>
      <c r="C19" s="29"/>
      <c r="D19" s="29"/>
      <c r="E19" s="23"/>
      <c r="F19" s="9">
        <f>SUM(F16:F18)</f>
        <v>29229720</v>
      </c>
      <c r="G19" s="9">
        <f>SUM(G16:G18)</f>
        <v>29229720</v>
      </c>
    </row>
    <row r="20" spans="1:7" ht="30" customHeight="1" x14ac:dyDescent="0.3">
      <c r="A20" s="26" t="s">
        <v>14</v>
      </c>
      <c r="B20" s="11" t="s">
        <v>2</v>
      </c>
      <c r="C20" s="37" t="s">
        <v>39</v>
      </c>
      <c r="D20" s="38">
        <v>42986</v>
      </c>
      <c r="E20" s="38">
        <v>43003</v>
      </c>
      <c r="F20" s="15">
        <v>7744000</v>
      </c>
      <c r="G20" s="15">
        <v>7744000</v>
      </c>
    </row>
    <row r="21" spans="1:7" ht="30" customHeight="1" x14ac:dyDescent="0.3">
      <c r="A21" s="27"/>
      <c r="B21" s="11" t="s">
        <v>2</v>
      </c>
      <c r="C21" s="37" t="s">
        <v>40</v>
      </c>
      <c r="D21" s="38">
        <v>42998</v>
      </c>
      <c r="E21" s="38">
        <v>43004</v>
      </c>
      <c r="F21" s="39">
        <v>6820000</v>
      </c>
      <c r="G21" s="39">
        <v>6820000</v>
      </c>
    </row>
    <row r="22" spans="1:7" s="8" customFormat="1" ht="18" customHeight="1" x14ac:dyDescent="0.3">
      <c r="A22" s="29" t="s">
        <v>5</v>
      </c>
      <c r="B22" s="29"/>
      <c r="C22" s="29"/>
      <c r="D22" s="29"/>
      <c r="E22" s="19"/>
      <c r="F22" s="20">
        <f>SUM(F20:F21)</f>
        <v>14564000</v>
      </c>
      <c r="G22" s="20">
        <f>SUM(G20:G21)</f>
        <v>14564000</v>
      </c>
    </row>
    <row r="23" spans="1:7" ht="30" customHeight="1" x14ac:dyDescent="0.3">
      <c r="A23" s="26" t="s">
        <v>17</v>
      </c>
      <c r="B23" s="11" t="s">
        <v>2</v>
      </c>
      <c r="C23" s="37" t="s">
        <v>41</v>
      </c>
      <c r="D23" s="38">
        <v>43024</v>
      </c>
      <c r="E23" s="38">
        <v>43032</v>
      </c>
      <c r="F23" s="15">
        <v>9430000</v>
      </c>
      <c r="G23" s="15">
        <v>9430000</v>
      </c>
    </row>
    <row r="24" spans="1:7" ht="30" customHeight="1" x14ac:dyDescent="0.3">
      <c r="A24" s="27"/>
      <c r="B24" s="11" t="s">
        <v>2</v>
      </c>
      <c r="C24" s="37" t="s">
        <v>42</v>
      </c>
      <c r="D24" s="38">
        <v>43033</v>
      </c>
      <c r="E24" s="38">
        <v>43033</v>
      </c>
      <c r="F24" s="15">
        <v>5235000</v>
      </c>
      <c r="G24" s="15">
        <v>5235000</v>
      </c>
    </row>
    <row r="25" spans="1:7" ht="30" customHeight="1" x14ac:dyDescent="0.3">
      <c r="A25" s="27"/>
      <c r="B25" s="11" t="s">
        <v>2</v>
      </c>
      <c r="C25" s="37" t="s">
        <v>43</v>
      </c>
      <c r="D25" s="38">
        <v>43041</v>
      </c>
      <c r="E25" s="38">
        <v>43045</v>
      </c>
      <c r="F25" s="15">
        <v>5152500</v>
      </c>
      <c r="G25" s="15">
        <v>5152500</v>
      </c>
    </row>
    <row r="26" spans="1:7" ht="30" customHeight="1" x14ac:dyDescent="0.3">
      <c r="A26" s="27"/>
      <c r="B26" s="11" t="s">
        <v>2</v>
      </c>
      <c r="C26" s="37" t="s">
        <v>44</v>
      </c>
      <c r="D26" s="38">
        <v>43048</v>
      </c>
      <c r="E26" s="38">
        <v>43061</v>
      </c>
      <c r="F26" s="15">
        <v>16788900</v>
      </c>
      <c r="G26" s="15">
        <v>16788900</v>
      </c>
    </row>
    <row r="27" spans="1:7" ht="30" customHeight="1" x14ac:dyDescent="0.3">
      <c r="A27" s="27"/>
      <c r="B27" s="11" t="s">
        <v>2</v>
      </c>
      <c r="C27" s="37" t="s">
        <v>45</v>
      </c>
      <c r="D27" s="38">
        <v>43054</v>
      </c>
      <c r="E27" s="38">
        <v>43063</v>
      </c>
      <c r="F27" s="15">
        <v>5400000</v>
      </c>
      <c r="G27" s="15">
        <v>5400000</v>
      </c>
    </row>
    <row r="28" spans="1:7" ht="30" customHeight="1" x14ac:dyDescent="0.3">
      <c r="A28" s="27"/>
      <c r="B28" s="11" t="s">
        <v>2</v>
      </c>
      <c r="C28" s="37" t="s">
        <v>46</v>
      </c>
      <c r="D28" s="38">
        <v>43066</v>
      </c>
      <c r="E28" s="38">
        <v>43070</v>
      </c>
      <c r="F28" s="15">
        <v>25447000</v>
      </c>
      <c r="G28" s="15">
        <v>25447000</v>
      </c>
    </row>
    <row r="29" spans="1:7" ht="30" customHeight="1" x14ac:dyDescent="0.3">
      <c r="A29" s="27"/>
      <c r="B29" s="11" t="s">
        <v>2</v>
      </c>
      <c r="C29" s="37" t="s">
        <v>47</v>
      </c>
      <c r="D29" s="38">
        <v>43074</v>
      </c>
      <c r="E29" s="38">
        <v>43090</v>
      </c>
      <c r="F29" s="15">
        <v>17500000</v>
      </c>
      <c r="G29" s="15">
        <v>17500000</v>
      </c>
    </row>
    <row r="30" spans="1:7" ht="30" customHeight="1" x14ac:dyDescent="0.3">
      <c r="A30" s="27"/>
      <c r="B30" s="11" t="s">
        <v>2</v>
      </c>
      <c r="C30" s="37" t="s">
        <v>48</v>
      </c>
      <c r="D30" s="38">
        <v>43075</v>
      </c>
      <c r="E30" s="38">
        <v>43090</v>
      </c>
      <c r="F30" s="15">
        <v>14300000</v>
      </c>
      <c r="G30" s="15">
        <v>14300000</v>
      </c>
    </row>
    <row r="31" spans="1:7" ht="30" customHeight="1" x14ac:dyDescent="0.3">
      <c r="A31" s="27"/>
      <c r="B31" s="11" t="s">
        <v>2</v>
      </c>
      <c r="C31" s="37" t="s">
        <v>49</v>
      </c>
      <c r="D31" s="38">
        <v>43077</v>
      </c>
      <c r="E31" s="38">
        <v>43087</v>
      </c>
      <c r="F31" s="15">
        <v>9416000</v>
      </c>
      <c r="G31" s="15">
        <v>9416000</v>
      </c>
    </row>
    <row r="32" spans="1:7" ht="30" customHeight="1" x14ac:dyDescent="0.3">
      <c r="A32" s="27"/>
      <c r="B32" s="11" t="s">
        <v>2</v>
      </c>
      <c r="C32" s="37" t="s">
        <v>50</v>
      </c>
      <c r="D32" s="38">
        <v>43087</v>
      </c>
      <c r="E32" s="38">
        <v>43089</v>
      </c>
      <c r="F32" s="15">
        <v>14417430</v>
      </c>
      <c r="G32" s="15">
        <v>14417430</v>
      </c>
    </row>
    <row r="33" spans="1:7" ht="30" customHeight="1" x14ac:dyDescent="0.3">
      <c r="A33" s="27"/>
      <c r="B33" s="11" t="s">
        <v>2</v>
      </c>
      <c r="C33" s="37" t="s">
        <v>51</v>
      </c>
      <c r="D33" s="38">
        <v>43087</v>
      </c>
      <c r="E33" s="38">
        <v>43090</v>
      </c>
      <c r="F33" s="39">
        <v>12100000</v>
      </c>
      <c r="G33" s="39">
        <v>12100000</v>
      </c>
    </row>
    <row r="34" spans="1:7" s="8" customFormat="1" ht="18" customHeight="1" x14ac:dyDescent="0.3">
      <c r="A34" s="29" t="s">
        <v>6</v>
      </c>
      <c r="B34" s="29"/>
      <c r="C34" s="29"/>
      <c r="D34" s="29"/>
      <c r="E34" s="19"/>
      <c r="F34" s="19">
        <f>SUM(F23:F33)</f>
        <v>135186830</v>
      </c>
      <c r="G34" s="19">
        <f>SUM(G23:G33)</f>
        <v>135186830</v>
      </c>
    </row>
    <row r="35" spans="1:7" s="8" customFormat="1" ht="24.75" customHeight="1" x14ac:dyDescent="0.3">
      <c r="A35" s="28" t="s">
        <v>7</v>
      </c>
      <c r="B35" s="28"/>
      <c r="C35" s="28"/>
      <c r="D35" s="28"/>
      <c r="E35" s="24"/>
      <c r="F35" s="24">
        <f>F15+F19+F22+F34</f>
        <v>284307820</v>
      </c>
      <c r="G35" s="24">
        <f>G15+G19+G22+G34</f>
        <v>284307820</v>
      </c>
    </row>
  </sheetData>
  <mergeCells count="9">
    <mergeCell ref="A4:A14"/>
    <mergeCell ref="A16:A18"/>
    <mergeCell ref="A20:A21"/>
    <mergeCell ref="A35:D35"/>
    <mergeCell ref="A23:A33"/>
    <mergeCell ref="A15:D15"/>
    <mergeCell ref="A19:D19"/>
    <mergeCell ref="A22:D22"/>
    <mergeCell ref="A34:D34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workbookViewId="0">
      <selection activeCell="C9" sqref="C9"/>
    </sheetView>
  </sheetViews>
  <sheetFormatPr defaultRowHeight="13.5" x14ac:dyDescent="0.3"/>
  <cols>
    <col min="1" max="2" width="9" style="2"/>
    <col min="3" max="3" width="48.5" style="1" customWidth="1"/>
    <col min="4" max="4" width="11.375" style="2" customWidth="1"/>
    <col min="5" max="5" width="14.625" style="22" bestFit="1" customWidth="1"/>
    <col min="6" max="6" width="19.125" style="17" customWidth="1"/>
    <col min="7" max="7" width="17.375" style="1" customWidth="1"/>
    <col min="8" max="16384" width="9" style="1"/>
  </cols>
  <sheetData>
    <row r="1" spans="1:7" s="4" customFormat="1" ht="26.25" x14ac:dyDescent="0.3">
      <c r="A1" s="14" t="s">
        <v>52</v>
      </c>
      <c r="B1" s="13"/>
      <c r="D1" s="7" t="s">
        <v>19</v>
      </c>
      <c r="E1" s="21"/>
      <c r="F1" s="16"/>
    </row>
    <row r="3" spans="1:7" s="3" customFormat="1" ht="18" customHeight="1" x14ac:dyDescent="0.3">
      <c r="A3" s="5" t="s">
        <v>0</v>
      </c>
      <c r="B3" s="5" t="s">
        <v>1</v>
      </c>
      <c r="C3" s="5" t="s">
        <v>8</v>
      </c>
      <c r="D3" s="5" t="s">
        <v>9</v>
      </c>
      <c r="E3" s="6" t="s">
        <v>15</v>
      </c>
      <c r="F3" s="6" t="s">
        <v>10</v>
      </c>
      <c r="G3" s="12" t="s">
        <v>11</v>
      </c>
    </row>
    <row r="4" spans="1:7" ht="30" customHeight="1" x14ac:dyDescent="0.3">
      <c r="A4" s="27" t="s">
        <v>20</v>
      </c>
      <c r="B4" s="11" t="s">
        <v>12</v>
      </c>
      <c r="C4" s="40" t="s">
        <v>53</v>
      </c>
      <c r="D4" s="34">
        <v>42744</v>
      </c>
      <c r="E4" s="34">
        <v>42758</v>
      </c>
      <c r="F4" s="36">
        <v>11200000</v>
      </c>
      <c r="G4" s="36">
        <v>11200000</v>
      </c>
    </row>
    <row r="5" spans="1:7" ht="30" customHeight="1" x14ac:dyDescent="0.3">
      <c r="A5" s="27"/>
      <c r="B5" s="11" t="s">
        <v>12</v>
      </c>
      <c r="C5" s="35" t="s">
        <v>54</v>
      </c>
      <c r="D5" s="34">
        <v>42746</v>
      </c>
      <c r="E5" s="34">
        <v>42842</v>
      </c>
      <c r="F5" s="36">
        <v>25260000</v>
      </c>
      <c r="G5" s="36">
        <v>25260000</v>
      </c>
    </row>
    <row r="6" spans="1:7" ht="30" customHeight="1" x14ac:dyDescent="0.3">
      <c r="A6" s="27"/>
      <c r="B6" s="11" t="s">
        <v>12</v>
      </c>
      <c r="C6" s="35" t="s">
        <v>55</v>
      </c>
      <c r="D6" s="34">
        <v>42772</v>
      </c>
      <c r="E6" s="34">
        <v>42790</v>
      </c>
      <c r="F6" s="36">
        <v>7700000</v>
      </c>
      <c r="G6" s="36">
        <v>7700000</v>
      </c>
    </row>
    <row r="7" spans="1:7" ht="30" customHeight="1" x14ac:dyDescent="0.3">
      <c r="A7" s="27"/>
      <c r="B7" s="11" t="s">
        <v>12</v>
      </c>
      <c r="C7" s="35" t="s">
        <v>56</v>
      </c>
      <c r="D7" s="34">
        <v>42783</v>
      </c>
      <c r="E7" s="34">
        <v>42800</v>
      </c>
      <c r="F7" s="36">
        <v>13200000</v>
      </c>
      <c r="G7" s="36">
        <v>13200000</v>
      </c>
    </row>
    <row r="8" spans="1:7" ht="30" customHeight="1" x14ac:dyDescent="0.3">
      <c r="A8" s="27"/>
      <c r="B8" s="11" t="s">
        <v>12</v>
      </c>
      <c r="C8" s="33" t="s">
        <v>57</v>
      </c>
      <c r="D8" s="34">
        <v>42773</v>
      </c>
      <c r="E8" s="31">
        <v>42823</v>
      </c>
      <c r="F8" s="36">
        <v>5500000</v>
      </c>
      <c r="G8" s="36">
        <v>5500000</v>
      </c>
    </row>
    <row r="9" spans="1:7" ht="30" customHeight="1" x14ac:dyDescent="0.3">
      <c r="A9" s="27"/>
      <c r="B9" s="11" t="s">
        <v>12</v>
      </c>
      <c r="C9" s="35" t="s">
        <v>58</v>
      </c>
      <c r="D9" s="34">
        <v>42802</v>
      </c>
      <c r="E9" s="34">
        <v>42835</v>
      </c>
      <c r="F9" s="36">
        <v>18480000</v>
      </c>
      <c r="G9" s="36">
        <v>18480000</v>
      </c>
    </row>
    <row r="10" spans="1:7" ht="30" customHeight="1" x14ac:dyDescent="0.3">
      <c r="A10" s="27"/>
      <c r="B10" s="11" t="s">
        <v>12</v>
      </c>
      <c r="C10" s="35" t="s">
        <v>59</v>
      </c>
      <c r="D10" s="34">
        <v>42815</v>
      </c>
      <c r="E10" s="34">
        <v>42839</v>
      </c>
      <c r="F10" s="36">
        <v>7106000</v>
      </c>
      <c r="G10" s="36">
        <v>7106000</v>
      </c>
    </row>
    <row r="11" spans="1:7" s="8" customFormat="1" ht="18" customHeight="1" x14ac:dyDescent="0.3">
      <c r="A11" s="29" t="s">
        <v>3</v>
      </c>
      <c r="B11" s="29"/>
      <c r="C11" s="29"/>
      <c r="D11" s="29"/>
      <c r="E11" s="19"/>
      <c r="F11" s="20">
        <f>SUM(F4:F10)</f>
        <v>88446000</v>
      </c>
      <c r="G11" s="25">
        <f>SUM(G4:G10)</f>
        <v>88446000</v>
      </c>
    </row>
    <row r="12" spans="1:7" ht="30" customHeight="1" x14ac:dyDescent="0.3">
      <c r="A12" s="27" t="s">
        <v>21</v>
      </c>
      <c r="B12" s="11" t="s">
        <v>12</v>
      </c>
      <c r="C12" s="41" t="s">
        <v>60</v>
      </c>
      <c r="D12" s="38">
        <v>42842</v>
      </c>
      <c r="E12" s="38">
        <v>43003</v>
      </c>
      <c r="F12" s="15">
        <v>7000000</v>
      </c>
      <c r="G12" s="15">
        <v>7000000</v>
      </c>
    </row>
    <row r="13" spans="1:7" ht="30" customHeight="1" x14ac:dyDescent="0.3">
      <c r="A13" s="27"/>
      <c r="B13" s="11" t="s">
        <v>12</v>
      </c>
      <c r="C13" s="37" t="s">
        <v>62</v>
      </c>
      <c r="D13" s="38">
        <v>42866</v>
      </c>
      <c r="E13" s="38">
        <v>42886</v>
      </c>
      <c r="F13" s="15">
        <v>7953000</v>
      </c>
      <c r="G13" s="15">
        <v>7953000</v>
      </c>
    </row>
    <row r="14" spans="1:7" ht="30" customHeight="1" x14ac:dyDescent="0.3">
      <c r="A14" s="27"/>
      <c r="B14" s="11" t="s">
        <v>12</v>
      </c>
      <c r="C14" s="37" t="s">
        <v>63</v>
      </c>
      <c r="D14" s="38">
        <v>42884</v>
      </c>
      <c r="E14" s="38">
        <v>42908</v>
      </c>
      <c r="F14" s="15">
        <v>7106000</v>
      </c>
      <c r="G14" s="15">
        <v>7106000</v>
      </c>
    </row>
    <row r="15" spans="1:7" ht="30" customHeight="1" x14ac:dyDescent="0.3">
      <c r="A15" s="27"/>
      <c r="B15" s="11" t="s">
        <v>12</v>
      </c>
      <c r="C15" s="37" t="s">
        <v>64</v>
      </c>
      <c r="D15" s="38">
        <v>42893</v>
      </c>
      <c r="E15" s="38">
        <v>42958</v>
      </c>
      <c r="F15" s="15">
        <v>11000000</v>
      </c>
      <c r="G15" s="15">
        <v>11000000</v>
      </c>
    </row>
    <row r="16" spans="1:7" ht="30" customHeight="1" x14ac:dyDescent="0.3">
      <c r="A16" s="27"/>
      <c r="B16" s="11" t="s">
        <v>12</v>
      </c>
      <c r="C16" s="37" t="s">
        <v>61</v>
      </c>
      <c r="D16" s="38">
        <v>42887</v>
      </c>
      <c r="E16" s="38">
        <v>43020</v>
      </c>
      <c r="F16" s="15">
        <v>6900000</v>
      </c>
      <c r="G16" s="15">
        <v>6900000</v>
      </c>
    </row>
    <row r="17" spans="1:7" ht="30" customHeight="1" x14ac:dyDescent="0.3">
      <c r="A17" s="27"/>
      <c r="B17" s="11" t="s">
        <v>12</v>
      </c>
      <c r="C17" s="37" t="s">
        <v>65</v>
      </c>
      <c r="D17" s="38">
        <v>42895</v>
      </c>
      <c r="E17" s="38">
        <v>42912</v>
      </c>
      <c r="F17" s="15">
        <v>5250000</v>
      </c>
      <c r="G17" s="15">
        <v>5250000</v>
      </c>
    </row>
    <row r="18" spans="1:7" s="8" customFormat="1" ht="18" customHeight="1" x14ac:dyDescent="0.3">
      <c r="A18" s="29" t="s">
        <v>4</v>
      </c>
      <c r="B18" s="29"/>
      <c r="C18" s="29"/>
      <c r="D18" s="29"/>
      <c r="E18" s="23"/>
      <c r="F18" s="9">
        <f>SUM(F12:F17)</f>
        <v>45209000</v>
      </c>
      <c r="G18" s="9">
        <f>SUM(G12:G17)</f>
        <v>45209000</v>
      </c>
    </row>
    <row r="19" spans="1:7" ht="30" customHeight="1" x14ac:dyDescent="0.3">
      <c r="A19" s="27" t="s">
        <v>22</v>
      </c>
      <c r="B19" s="11" t="s">
        <v>12</v>
      </c>
      <c r="C19" s="37" t="s">
        <v>66</v>
      </c>
      <c r="D19" s="38">
        <v>42935</v>
      </c>
      <c r="E19" s="38">
        <v>42963</v>
      </c>
      <c r="F19" s="15">
        <v>9944000</v>
      </c>
      <c r="G19" s="15">
        <v>9944000</v>
      </c>
    </row>
    <row r="20" spans="1:7" ht="30" customHeight="1" x14ac:dyDescent="0.3">
      <c r="A20" s="27"/>
      <c r="B20" s="11" t="s">
        <v>12</v>
      </c>
      <c r="C20" s="37" t="s">
        <v>67</v>
      </c>
      <c r="D20" s="38">
        <v>42940</v>
      </c>
      <c r="E20" s="38">
        <v>42956</v>
      </c>
      <c r="F20" s="15">
        <v>11000000</v>
      </c>
      <c r="G20" s="15">
        <v>11000000</v>
      </c>
    </row>
    <row r="21" spans="1:7" ht="30" customHeight="1" x14ac:dyDescent="0.3">
      <c r="A21" s="27"/>
      <c r="B21" s="11" t="s">
        <v>12</v>
      </c>
      <c r="C21" s="37" t="s">
        <v>68</v>
      </c>
      <c r="D21" s="38">
        <v>42948</v>
      </c>
      <c r="E21" s="38">
        <v>42964</v>
      </c>
      <c r="F21" s="15">
        <v>6710000</v>
      </c>
      <c r="G21" s="15">
        <v>6710000</v>
      </c>
    </row>
    <row r="22" spans="1:7" ht="30" customHeight="1" x14ac:dyDescent="0.3">
      <c r="A22" s="27"/>
      <c r="B22" s="11" t="s">
        <v>12</v>
      </c>
      <c r="C22" s="37" t="s">
        <v>69</v>
      </c>
      <c r="D22" s="38">
        <v>42951</v>
      </c>
      <c r="E22" s="42">
        <v>42975</v>
      </c>
      <c r="F22" s="15">
        <v>6584000</v>
      </c>
      <c r="G22" s="15">
        <v>6584000</v>
      </c>
    </row>
    <row r="23" spans="1:7" ht="30" customHeight="1" x14ac:dyDescent="0.3">
      <c r="A23" s="27"/>
      <c r="B23" s="11" t="s">
        <v>12</v>
      </c>
      <c r="C23" s="37" t="s">
        <v>70</v>
      </c>
      <c r="D23" s="38">
        <v>42977</v>
      </c>
      <c r="E23" s="38">
        <v>42991</v>
      </c>
      <c r="F23" s="15">
        <v>9900000</v>
      </c>
      <c r="G23" s="15">
        <v>9900000</v>
      </c>
    </row>
    <row r="24" spans="1:7" ht="30" customHeight="1" x14ac:dyDescent="0.3">
      <c r="A24" s="27"/>
      <c r="B24" s="11" t="s">
        <v>12</v>
      </c>
      <c r="C24" s="43" t="s">
        <v>71</v>
      </c>
      <c r="D24" s="38">
        <v>42982</v>
      </c>
      <c r="E24" s="38">
        <v>43049</v>
      </c>
      <c r="F24" s="15">
        <v>48500000</v>
      </c>
      <c r="G24" s="15">
        <v>48500000</v>
      </c>
    </row>
    <row r="25" spans="1:7" ht="30" customHeight="1" x14ac:dyDescent="0.3">
      <c r="A25" s="27"/>
      <c r="B25" s="11" t="s">
        <v>12</v>
      </c>
      <c r="C25" s="44" t="s">
        <v>72</v>
      </c>
      <c r="D25" s="38">
        <v>42991</v>
      </c>
      <c r="E25" s="38">
        <v>43032</v>
      </c>
      <c r="F25" s="39">
        <v>8800000</v>
      </c>
      <c r="G25" s="39">
        <v>8800000</v>
      </c>
    </row>
    <row r="26" spans="1:7" ht="30" customHeight="1" x14ac:dyDescent="0.3">
      <c r="A26" s="27"/>
      <c r="B26" s="11" t="s">
        <v>12</v>
      </c>
      <c r="C26" s="37" t="s">
        <v>73</v>
      </c>
      <c r="D26" s="38">
        <v>42999</v>
      </c>
      <c r="E26" s="38">
        <v>43055</v>
      </c>
      <c r="F26" s="45">
        <v>7920000</v>
      </c>
      <c r="G26" s="45">
        <v>7920000</v>
      </c>
    </row>
    <row r="27" spans="1:7" ht="30" customHeight="1" x14ac:dyDescent="0.3">
      <c r="A27" s="27"/>
      <c r="B27" s="11" t="s">
        <v>12</v>
      </c>
      <c r="C27" s="46" t="s">
        <v>74</v>
      </c>
      <c r="D27" s="47">
        <v>42999</v>
      </c>
      <c r="E27" s="47">
        <v>43026</v>
      </c>
      <c r="F27" s="15">
        <v>16500000</v>
      </c>
      <c r="G27" s="15">
        <v>16500000</v>
      </c>
    </row>
    <row r="28" spans="1:7" s="8" customFormat="1" ht="18" customHeight="1" x14ac:dyDescent="0.3">
      <c r="A28" s="29" t="s">
        <v>5</v>
      </c>
      <c r="B28" s="29"/>
      <c r="C28" s="29"/>
      <c r="D28" s="29"/>
      <c r="E28" s="19"/>
      <c r="F28" s="20">
        <f>SUM(F19:F27)</f>
        <v>125858000</v>
      </c>
      <c r="G28" s="20">
        <f>SUM(G19:G27)</f>
        <v>125858000</v>
      </c>
    </row>
    <row r="29" spans="1:7" ht="30" customHeight="1" x14ac:dyDescent="0.3">
      <c r="A29" s="27" t="s">
        <v>23</v>
      </c>
      <c r="B29" s="18" t="s">
        <v>12</v>
      </c>
      <c r="C29" s="37" t="s">
        <v>75</v>
      </c>
      <c r="D29" s="38">
        <v>43019</v>
      </c>
      <c r="E29" s="38">
        <v>43021</v>
      </c>
      <c r="F29" s="15">
        <v>7554800</v>
      </c>
      <c r="G29" s="15">
        <v>7554800</v>
      </c>
    </row>
    <row r="30" spans="1:7" ht="30" customHeight="1" x14ac:dyDescent="0.3">
      <c r="A30" s="27"/>
      <c r="B30" s="18" t="s">
        <v>12</v>
      </c>
      <c r="C30" s="37" t="s">
        <v>76</v>
      </c>
      <c r="D30" s="38">
        <v>43026</v>
      </c>
      <c r="E30" s="38">
        <v>43042</v>
      </c>
      <c r="F30" s="15">
        <v>6776000</v>
      </c>
      <c r="G30" s="15">
        <v>6776000</v>
      </c>
    </row>
    <row r="31" spans="1:7" ht="30" customHeight="1" x14ac:dyDescent="0.3">
      <c r="A31" s="27"/>
      <c r="B31" s="18" t="s">
        <v>12</v>
      </c>
      <c r="C31" s="37" t="s">
        <v>77</v>
      </c>
      <c r="D31" s="38">
        <v>43032</v>
      </c>
      <c r="E31" s="38">
        <v>43042</v>
      </c>
      <c r="F31" s="15">
        <v>7975000</v>
      </c>
      <c r="G31" s="15">
        <v>7975000</v>
      </c>
    </row>
    <row r="32" spans="1:7" ht="30" customHeight="1" x14ac:dyDescent="0.3">
      <c r="A32" s="27"/>
      <c r="B32" s="18" t="s">
        <v>12</v>
      </c>
      <c r="C32" s="37" t="s">
        <v>78</v>
      </c>
      <c r="D32" s="38">
        <v>43033</v>
      </c>
      <c r="E32" s="38">
        <v>43045</v>
      </c>
      <c r="F32" s="15">
        <v>19800000</v>
      </c>
      <c r="G32" s="15">
        <v>19800000</v>
      </c>
    </row>
    <row r="33" spans="1:7" ht="30" customHeight="1" x14ac:dyDescent="0.3">
      <c r="A33" s="27"/>
      <c r="B33" s="18" t="s">
        <v>12</v>
      </c>
      <c r="C33" s="37" t="s">
        <v>79</v>
      </c>
      <c r="D33" s="38">
        <v>43033</v>
      </c>
      <c r="E33" s="38">
        <v>43045</v>
      </c>
      <c r="F33" s="15">
        <v>19780000</v>
      </c>
      <c r="G33" s="15">
        <v>19780000</v>
      </c>
    </row>
    <row r="34" spans="1:7" ht="30" customHeight="1" x14ac:dyDescent="0.3">
      <c r="A34" s="27"/>
      <c r="B34" s="18" t="s">
        <v>12</v>
      </c>
      <c r="C34" s="37" t="s">
        <v>80</v>
      </c>
      <c r="D34" s="38">
        <v>43035</v>
      </c>
      <c r="E34" s="38">
        <v>43070</v>
      </c>
      <c r="F34" s="15">
        <v>6776000</v>
      </c>
      <c r="G34" s="15">
        <v>6776000</v>
      </c>
    </row>
    <row r="35" spans="1:7" ht="30" customHeight="1" x14ac:dyDescent="0.3">
      <c r="A35" s="27"/>
      <c r="B35" s="18" t="s">
        <v>12</v>
      </c>
      <c r="C35" s="37" t="s">
        <v>81</v>
      </c>
      <c r="D35" s="38">
        <v>43039</v>
      </c>
      <c r="E35" s="38">
        <v>43045</v>
      </c>
      <c r="F35" s="15">
        <v>11000000</v>
      </c>
      <c r="G35" s="15">
        <v>11000000</v>
      </c>
    </row>
    <row r="36" spans="1:7" ht="30" customHeight="1" x14ac:dyDescent="0.3">
      <c r="A36" s="27"/>
      <c r="B36" s="18" t="s">
        <v>12</v>
      </c>
      <c r="C36" s="37" t="s">
        <v>82</v>
      </c>
      <c r="D36" s="38">
        <v>43039</v>
      </c>
      <c r="E36" s="38">
        <v>43048</v>
      </c>
      <c r="F36" s="15">
        <v>20911000</v>
      </c>
      <c r="G36" s="15">
        <v>20911000</v>
      </c>
    </row>
    <row r="37" spans="1:7" ht="30" customHeight="1" x14ac:dyDescent="0.3">
      <c r="A37" s="27"/>
      <c r="B37" s="18" t="s">
        <v>12</v>
      </c>
      <c r="C37" s="37" t="s">
        <v>83</v>
      </c>
      <c r="D37" s="38">
        <v>43039</v>
      </c>
      <c r="E37" s="38">
        <v>43047</v>
      </c>
      <c r="F37" s="15">
        <v>19000000</v>
      </c>
      <c r="G37" s="15">
        <v>19000000</v>
      </c>
    </row>
    <row r="38" spans="1:7" ht="30" customHeight="1" x14ac:dyDescent="0.3">
      <c r="A38" s="27"/>
      <c r="B38" s="18" t="s">
        <v>12</v>
      </c>
      <c r="C38" s="37" t="s">
        <v>84</v>
      </c>
      <c r="D38" s="38">
        <v>43048</v>
      </c>
      <c r="E38" s="38">
        <v>43090</v>
      </c>
      <c r="F38" s="15">
        <v>6050000</v>
      </c>
      <c r="G38" s="15">
        <v>6050000</v>
      </c>
    </row>
    <row r="39" spans="1:7" ht="30" customHeight="1" x14ac:dyDescent="0.3">
      <c r="A39" s="27"/>
      <c r="B39" s="18" t="s">
        <v>12</v>
      </c>
      <c r="C39" s="37" t="s">
        <v>85</v>
      </c>
      <c r="D39" s="38">
        <v>43054</v>
      </c>
      <c r="E39" s="38">
        <v>43088</v>
      </c>
      <c r="F39" s="15">
        <v>15000000</v>
      </c>
      <c r="G39" s="15">
        <v>15000000</v>
      </c>
    </row>
    <row r="40" spans="1:7" ht="30" customHeight="1" x14ac:dyDescent="0.3">
      <c r="A40" s="27"/>
      <c r="B40" s="18" t="s">
        <v>12</v>
      </c>
      <c r="C40" s="37" t="s">
        <v>86</v>
      </c>
      <c r="D40" s="38">
        <v>43054</v>
      </c>
      <c r="E40" s="38">
        <v>43091</v>
      </c>
      <c r="F40" s="15">
        <v>8840000</v>
      </c>
      <c r="G40" s="15">
        <v>8840000</v>
      </c>
    </row>
    <row r="41" spans="1:7" ht="30" customHeight="1" x14ac:dyDescent="0.3">
      <c r="A41" s="27"/>
      <c r="B41" s="18" t="s">
        <v>12</v>
      </c>
      <c r="C41" s="37" t="s">
        <v>87</v>
      </c>
      <c r="D41" s="38">
        <v>43054</v>
      </c>
      <c r="E41" s="38">
        <v>43080</v>
      </c>
      <c r="F41" s="15">
        <v>5250000</v>
      </c>
      <c r="G41" s="15">
        <v>5250000</v>
      </c>
    </row>
    <row r="42" spans="1:7" ht="30" customHeight="1" x14ac:dyDescent="0.3">
      <c r="A42" s="27"/>
      <c r="B42" s="18" t="s">
        <v>12</v>
      </c>
      <c r="C42" s="37" t="s">
        <v>88</v>
      </c>
      <c r="D42" s="38">
        <v>43082</v>
      </c>
      <c r="E42" s="38">
        <v>43091</v>
      </c>
      <c r="F42" s="15">
        <v>19000000</v>
      </c>
      <c r="G42" s="15">
        <v>19000000</v>
      </c>
    </row>
    <row r="43" spans="1:7" ht="30" customHeight="1" x14ac:dyDescent="0.3">
      <c r="A43" s="27"/>
      <c r="B43" s="18" t="s">
        <v>12</v>
      </c>
      <c r="C43" s="37" t="s">
        <v>89</v>
      </c>
      <c r="D43" s="38">
        <v>43067</v>
      </c>
      <c r="E43" s="38">
        <v>43081</v>
      </c>
      <c r="F43" s="15">
        <v>29992000</v>
      </c>
      <c r="G43" s="15">
        <v>29992000</v>
      </c>
    </row>
    <row r="44" spans="1:7" ht="30" customHeight="1" x14ac:dyDescent="0.3">
      <c r="A44" s="27"/>
      <c r="B44" s="18" t="s">
        <v>12</v>
      </c>
      <c r="C44" s="37" t="s">
        <v>90</v>
      </c>
      <c r="D44" s="38">
        <v>43068</v>
      </c>
      <c r="E44" s="38">
        <v>43087</v>
      </c>
      <c r="F44" s="15">
        <v>7000000</v>
      </c>
      <c r="G44" s="15">
        <v>7000000</v>
      </c>
    </row>
    <row r="45" spans="1:7" ht="30" customHeight="1" x14ac:dyDescent="0.3">
      <c r="A45" s="27"/>
      <c r="B45" s="18" t="s">
        <v>12</v>
      </c>
      <c r="C45" s="37" t="s">
        <v>91</v>
      </c>
      <c r="D45" s="38">
        <v>43075</v>
      </c>
      <c r="E45" s="38">
        <v>43091</v>
      </c>
      <c r="F45" s="15">
        <v>14850000</v>
      </c>
      <c r="G45" s="15">
        <v>14850000</v>
      </c>
    </row>
    <row r="46" spans="1:7" ht="30" customHeight="1" x14ac:dyDescent="0.3">
      <c r="A46" s="27"/>
      <c r="B46" s="18" t="s">
        <v>12</v>
      </c>
      <c r="C46" s="37" t="s">
        <v>92</v>
      </c>
      <c r="D46" s="38">
        <v>43076</v>
      </c>
      <c r="E46" s="38">
        <v>43090</v>
      </c>
      <c r="F46" s="15">
        <v>10340000</v>
      </c>
      <c r="G46" s="15">
        <v>10340000</v>
      </c>
    </row>
    <row r="47" spans="1:7" ht="30" customHeight="1" x14ac:dyDescent="0.3">
      <c r="A47" s="27"/>
      <c r="B47" s="18" t="s">
        <v>12</v>
      </c>
      <c r="C47" s="37" t="s">
        <v>93</v>
      </c>
      <c r="D47" s="38">
        <v>43076</v>
      </c>
      <c r="E47" s="38">
        <v>43091</v>
      </c>
      <c r="F47" s="15">
        <v>8470000</v>
      </c>
      <c r="G47" s="15">
        <v>8470000</v>
      </c>
    </row>
    <row r="48" spans="1:7" ht="30" customHeight="1" x14ac:dyDescent="0.3">
      <c r="A48" s="27"/>
      <c r="B48" s="18" t="s">
        <v>12</v>
      </c>
      <c r="C48" s="48" t="s">
        <v>94</v>
      </c>
      <c r="D48" s="38">
        <v>43026</v>
      </c>
      <c r="E48" s="38">
        <v>43095</v>
      </c>
      <c r="F48" s="10">
        <v>19900000</v>
      </c>
      <c r="G48" s="10">
        <v>19900000</v>
      </c>
    </row>
    <row r="49" spans="1:7" ht="30" customHeight="1" x14ac:dyDescent="0.3">
      <c r="A49" s="27"/>
      <c r="B49" s="18" t="s">
        <v>12</v>
      </c>
      <c r="C49" s="37" t="s">
        <v>95</v>
      </c>
      <c r="D49" s="38">
        <v>43091</v>
      </c>
      <c r="E49" s="38">
        <v>43095</v>
      </c>
      <c r="F49" s="15">
        <v>6755000</v>
      </c>
      <c r="G49" s="15">
        <v>6755000</v>
      </c>
    </row>
    <row r="50" spans="1:7" ht="30" customHeight="1" x14ac:dyDescent="0.3">
      <c r="A50" s="27"/>
      <c r="B50" s="18" t="s">
        <v>12</v>
      </c>
      <c r="C50" s="37" t="s">
        <v>96</v>
      </c>
      <c r="D50" s="38">
        <v>43074</v>
      </c>
      <c r="E50" s="49">
        <v>43096</v>
      </c>
      <c r="F50" s="39">
        <v>7700000</v>
      </c>
      <c r="G50" s="39">
        <v>7700000</v>
      </c>
    </row>
    <row r="51" spans="1:7" s="8" customFormat="1" ht="18" customHeight="1" x14ac:dyDescent="0.3">
      <c r="A51" s="29" t="s">
        <v>6</v>
      </c>
      <c r="B51" s="29"/>
      <c r="C51" s="29"/>
      <c r="D51" s="29"/>
      <c r="E51" s="19"/>
      <c r="F51" s="19">
        <f>SUM(F29:F50)</f>
        <v>278719800</v>
      </c>
      <c r="G51" s="19">
        <f>SUM(G29:G50)</f>
        <v>278719800</v>
      </c>
    </row>
    <row r="52" spans="1:7" s="8" customFormat="1" ht="24.75" customHeight="1" x14ac:dyDescent="0.3">
      <c r="A52" s="28" t="s">
        <v>7</v>
      </c>
      <c r="B52" s="28"/>
      <c r="C52" s="28"/>
      <c r="D52" s="28"/>
      <c r="E52" s="24"/>
      <c r="F52" s="24">
        <f>F11+F18+F28+F51</f>
        <v>538232800</v>
      </c>
      <c r="G52" s="24">
        <f>G11+G18+G28+G51</f>
        <v>538232800</v>
      </c>
    </row>
  </sheetData>
  <mergeCells count="9">
    <mergeCell ref="A29:A50"/>
    <mergeCell ref="A51:D51"/>
    <mergeCell ref="A52:D52"/>
    <mergeCell ref="A4:A10"/>
    <mergeCell ref="A11:D11"/>
    <mergeCell ref="A12:A17"/>
    <mergeCell ref="A18:D18"/>
    <mergeCell ref="A19:A27"/>
    <mergeCell ref="A28:D28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물품</vt:lpstr>
      <vt:lpstr>용역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강기선</cp:lastModifiedBy>
  <dcterms:created xsi:type="dcterms:W3CDTF">2017-03-06T02:31:54Z</dcterms:created>
  <dcterms:modified xsi:type="dcterms:W3CDTF">2019-09-20T04:45:04Z</dcterms:modified>
</cp:coreProperties>
</file>