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 2023년 경영지원팀\10. 계약현황\사전정보공개\계약현황\"/>
    </mc:Choice>
  </mc:AlternateContent>
  <xr:revisionPtr revIDLastSave="0" documentId="8_{70AD6B7A-0153-479A-BF8D-C77B0866D77D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물품" sheetId="1" r:id="rId1"/>
    <sheet name="용역" sheetId="4" r:id="rId2"/>
    <sheet name="공사" sheetId="3" r:id="rId3"/>
  </sheets>
  <calcPr calcId="191029"/>
</workbook>
</file>

<file path=xl/calcChain.xml><?xml version="1.0" encoding="utf-8"?>
<calcChain xmlns="http://schemas.openxmlformats.org/spreadsheetml/2006/main">
  <c r="E20" i="4" l="1"/>
  <c r="E13" i="4"/>
  <c r="E5" i="1" l="1"/>
  <c r="E22" i="4" l="1"/>
  <c r="E11" i="1"/>
  <c r="E9" i="1" l="1"/>
  <c r="E7" i="1" l="1"/>
  <c r="E6" i="4" l="1"/>
  <c r="E23" i="4" l="1"/>
  <c r="E12" i="1" l="1"/>
  <c r="E11" i="3"/>
  <c r="E9" i="3"/>
  <c r="E7" i="3"/>
  <c r="E5" i="3"/>
  <c r="E12" i="3" l="1"/>
</calcChain>
</file>

<file path=xl/sharedStrings.xml><?xml version="1.0" encoding="utf-8"?>
<sst xmlns="http://schemas.openxmlformats.org/spreadsheetml/2006/main" count="122" uniqueCount="67">
  <si>
    <t>분기</t>
    <phoneticPr fontId="2" type="noConversion"/>
  </si>
  <si>
    <t>품목</t>
    <phoneticPr fontId="2" type="noConversion"/>
  </si>
  <si>
    <t>금액</t>
    <phoneticPr fontId="2" type="noConversion"/>
  </si>
  <si>
    <t>구분</t>
    <phoneticPr fontId="2" type="noConversion"/>
  </si>
  <si>
    <t>계약일자</t>
    <phoneticPr fontId="2" type="noConversion"/>
  </si>
  <si>
    <t>낙찰율</t>
    <phoneticPr fontId="2" type="noConversion"/>
  </si>
  <si>
    <t>업체</t>
    <phoneticPr fontId="2" type="noConversion"/>
  </si>
  <si>
    <t>담당부서</t>
    <phoneticPr fontId="2" type="noConversion"/>
  </si>
  <si>
    <t>1분기 소계</t>
    <phoneticPr fontId="2" type="noConversion"/>
  </si>
  <si>
    <t>2분기 소계</t>
    <phoneticPr fontId="2" type="noConversion"/>
  </si>
  <si>
    <t>3분기 소계</t>
    <phoneticPr fontId="2" type="noConversion"/>
  </si>
  <si>
    <t>4분기 소계</t>
    <phoneticPr fontId="2" type="noConversion"/>
  </si>
  <si>
    <t>총계</t>
    <phoneticPr fontId="2" type="noConversion"/>
  </si>
  <si>
    <t>1분기</t>
    <phoneticPr fontId="2" type="noConversion"/>
  </si>
  <si>
    <t>물품</t>
    <phoneticPr fontId="2" type="noConversion"/>
  </si>
  <si>
    <t>용역</t>
    <phoneticPr fontId="13" type="noConversion"/>
  </si>
  <si>
    <t>(물품)</t>
    <phoneticPr fontId="2" type="noConversion"/>
  </si>
  <si>
    <t>(용역)</t>
    <phoneticPr fontId="2" type="noConversion"/>
  </si>
  <si>
    <t>(공사)</t>
    <phoneticPr fontId="2" type="noConversion"/>
  </si>
  <si>
    <t>1분기</t>
    <phoneticPr fontId="2" type="noConversion"/>
  </si>
  <si>
    <t>2분기</t>
    <phoneticPr fontId="2" type="noConversion"/>
  </si>
  <si>
    <t>3분기</t>
    <phoneticPr fontId="2" type="noConversion"/>
  </si>
  <si>
    <t>4분기</t>
    <phoneticPr fontId="2" type="noConversion"/>
  </si>
  <si>
    <t>구분</t>
    <phoneticPr fontId="2" type="noConversion"/>
  </si>
  <si>
    <t>총계</t>
    <phoneticPr fontId="2" type="noConversion"/>
  </si>
  <si>
    <t>-</t>
    <phoneticPr fontId="2" type="noConversion"/>
  </si>
  <si>
    <t>-</t>
    <phoneticPr fontId="13" type="noConversion"/>
  </si>
  <si>
    <t>영상복원팀</t>
    <phoneticPr fontId="2" type="noConversion"/>
  </si>
  <si>
    <t>-</t>
    <phoneticPr fontId="2" type="noConversion"/>
  </si>
  <si>
    <t>2022년 한국영상자료원 계약(입찰)현황</t>
    <phoneticPr fontId="2" type="noConversion"/>
  </si>
  <si>
    <t>디지털 광계측기 구입 소액수의 견적 입찰</t>
    <phoneticPr fontId="2" type="noConversion"/>
  </si>
  <si>
    <t>㈜루트웰</t>
    <phoneticPr fontId="2" type="noConversion"/>
  </si>
  <si>
    <t>2022년 한국영상자료원 영화필름 디지털장비 유지보수 사업</t>
    <phoneticPr fontId="2" type="noConversion"/>
  </si>
  <si>
    <t>㈜이담에스티</t>
    <phoneticPr fontId="2" type="noConversion"/>
  </si>
  <si>
    <t xml:space="preserve">2022년 보존고 기록물 전수조사 및 목록화 사업 </t>
    <phoneticPr fontId="2" type="noConversion"/>
  </si>
  <si>
    <t>아카이브웍스㈜</t>
    <phoneticPr fontId="2" type="noConversion"/>
  </si>
  <si>
    <t>수집카탈로깅팀</t>
    <phoneticPr fontId="2" type="noConversion"/>
  </si>
  <si>
    <t>㈜소셜허그</t>
    <phoneticPr fontId="2" type="noConversion"/>
  </si>
  <si>
    <t>㈜화력대전</t>
    <phoneticPr fontId="2" type="noConversion"/>
  </si>
  <si>
    <t>리리스튜디오</t>
    <phoneticPr fontId="2" type="noConversion"/>
  </si>
  <si>
    <t>성공회대학교산학협력단</t>
    <phoneticPr fontId="2" type="noConversion"/>
  </si>
  <si>
    <t>정보자원개발팀</t>
    <phoneticPr fontId="2" type="noConversion"/>
  </si>
  <si>
    <t>학예연구팀</t>
    <phoneticPr fontId="2" type="noConversion"/>
  </si>
  <si>
    <t>2022년 기관 유튜브 채널 영상 콘텐츠 제작 및 운영 사업</t>
    <phoneticPr fontId="2" type="noConversion"/>
  </si>
  <si>
    <t xml:space="preserve">2022년 한국영상자료원 필름 디지털복원 사업 </t>
    <phoneticPr fontId="2" type="noConversion"/>
  </si>
  <si>
    <t xml:space="preserve"> 2022년 우수영상물 다국어 번역 및 자막 제작 사업</t>
    <phoneticPr fontId="2" type="noConversion"/>
  </si>
  <si>
    <t xml:space="preserve">미국 국립문서기록관리청(NARA) 소장 한국 근현대사 관련 영상자료 수집 및 연구 사업 </t>
    <phoneticPr fontId="2" type="noConversion"/>
  </si>
  <si>
    <t>우수영상물 다국어자막 DVD 제작 배포를 위한 번역 사업</t>
    <phoneticPr fontId="2" type="noConversion"/>
  </si>
  <si>
    <t>용역</t>
    <phoneticPr fontId="2" type="noConversion"/>
  </si>
  <si>
    <t>2분기</t>
    <phoneticPr fontId="2" type="noConversion"/>
  </si>
  <si>
    <t>-</t>
    <phoneticPr fontId="2" type="noConversion"/>
  </si>
  <si>
    <t>물품</t>
    <phoneticPr fontId="2" type="noConversion"/>
  </si>
  <si>
    <t>필름영화 디지털복원 스토리지 인프라 구축</t>
    <phoneticPr fontId="2" type="noConversion"/>
  </si>
  <si>
    <t>㈜이담에스티</t>
    <phoneticPr fontId="2" type="noConversion"/>
  </si>
  <si>
    <t>영상복원팀</t>
    <phoneticPr fontId="2" type="noConversion"/>
  </si>
  <si>
    <t>미디어 자산관리 시스템 구축 사업</t>
    <phoneticPr fontId="2" type="noConversion"/>
  </si>
  <si>
    <t>㈜글로벌텔레콤</t>
  </si>
  <si>
    <t>보존관리팀</t>
    <phoneticPr fontId="2" type="noConversion"/>
  </si>
  <si>
    <t>알고리즘 미디어 랩</t>
    <phoneticPr fontId="2" type="noConversion"/>
  </si>
  <si>
    <t>㈜노느니특공엔터테인먼트</t>
    <phoneticPr fontId="2" type="noConversion"/>
  </si>
  <si>
    <t>블루키노</t>
    <phoneticPr fontId="2" type="noConversion"/>
  </si>
  <si>
    <t>지오피플㈜</t>
    <phoneticPr fontId="2" type="noConversion"/>
  </si>
  <si>
    <t>한국영화 원본 소스데이터 아카이브 구축 사업</t>
    <phoneticPr fontId="2" type="noConversion"/>
  </si>
  <si>
    <t>한국영화 기제작 2D/3D 소스데이터 아카이브 구축 사업</t>
    <phoneticPr fontId="2" type="noConversion"/>
  </si>
  <si>
    <t>2022년 한국영상자료원 만화영화필름 디지털복원 사업</t>
    <phoneticPr fontId="2" type="noConversion"/>
  </si>
  <si>
    <t>2022년 우수영상물 다국어자막 DVD 제작 사업</t>
    <phoneticPr fontId="2" type="noConversion"/>
  </si>
  <si>
    <t xml:space="preserve"> 한국영화박물관 실감콘텐츠 제작 및 체험존 조성 사업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</si>
</sst>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0_);[Red]\(0.00\)"/>
    <numFmt numFmtId="177" formatCode="0.00_ "/>
  </numFmts>
  <fonts count="3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ajor"/>
    </font>
  </fonts>
  <fills count="3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5" borderId="2" applyNumberFormat="0" applyFont="0" applyAlignment="0" applyProtection="0">
      <alignment vertical="center"/>
    </xf>
    <xf numFmtId="41" fontId="10" fillId="0" borderId="0" applyFont="0" applyFill="0" applyBorder="0" applyAlignment="0" applyProtection="0"/>
    <xf numFmtId="0" fontId="10" fillId="0" borderId="0"/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9" applyNumberFormat="0" applyAlignment="0" applyProtection="0">
      <alignment vertical="center"/>
    </xf>
    <xf numFmtId="0" fontId="22" fillId="10" borderId="10" applyNumberFormat="0" applyAlignment="0" applyProtection="0">
      <alignment vertical="center"/>
    </xf>
    <xf numFmtId="0" fontId="23" fillId="10" borderId="9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1" borderId="12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5" borderId="2" applyNumberFormat="0" applyFont="0" applyAlignment="0" applyProtection="0">
      <alignment vertical="center"/>
    </xf>
  </cellStyleXfs>
  <cellXfs count="74">
    <xf numFmtId="0" fontId="0" fillId="0" borderId="0" xfId="0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41" fontId="5" fillId="0" borderId="0" xfId="1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4" fillId="0" borderId="0" xfId="1" applyFont="1" applyBorder="1" applyAlignment="1">
      <alignment horizontal="right" vertical="center"/>
    </xf>
    <xf numFmtId="41" fontId="8" fillId="4" borderId="1" xfId="1" applyFont="1" applyFill="1" applyBorder="1">
      <alignment vertical="center"/>
    </xf>
    <xf numFmtId="0" fontId="8" fillId="0" borderId="0" xfId="0" applyFont="1" applyBorder="1">
      <alignment vertical="center"/>
    </xf>
    <xf numFmtId="41" fontId="9" fillId="4" borderId="1" xfId="1" applyFont="1" applyFill="1" applyBorder="1" applyAlignment="1">
      <alignment horizontal="right" vertical="center" wrapText="1"/>
    </xf>
    <xf numFmtId="41" fontId="8" fillId="3" borderId="1" xfId="1" applyFont="1" applyFill="1" applyBorder="1">
      <alignment vertical="center"/>
    </xf>
    <xf numFmtId="0" fontId="7" fillId="2" borderId="3" xfId="0" applyFont="1" applyFill="1" applyBorder="1" applyAlignment="1">
      <alignment horizontal="center" vertical="center"/>
    </xf>
    <xf numFmtId="41" fontId="4" fillId="0" borderId="1" xfId="8" applyFont="1" applyBorder="1" applyAlignment="1">
      <alignment vertical="center"/>
    </xf>
    <xf numFmtId="41" fontId="4" fillId="0" borderId="1" xfId="4" applyFont="1" applyBorder="1" applyAlignment="1">
      <alignment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 shrinkToFit="1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 shrinkToFit="1"/>
    </xf>
    <xf numFmtId="41" fontId="4" fillId="0" borderId="0" xfId="4" applyFont="1" applyFill="1" applyAlignment="1">
      <alignment vertical="center"/>
    </xf>
    <xf numFmtId="0" fontId="12" fillId="0" borderId="1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6" fontId="8" fillId="4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6" fontId="8" fillId="3" borderId="1" xfId="0" applyNumberFormat="1" applyFont="1" applyFill="1" applyBorder="1" applyAlignment="1">
      <alignment horizontal="center" vertical="center"/>
    </xf>
    <xf numFmtId="0" fontId="12" fillId="0" borderId="1" xfId="5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4" fillId="0" borderId="0" xfId="0" applyNumberFormat="1" applyFont="1" applyBorder="1">
      <alignment vertical="center"/>
    </xf>
    <xf numFmtId="10" fontId="4" fillId="0" borderId="1" xfId="13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1" fontId="4" fillId="0" borderId="1" xfId="4" applyFont="1" applyFill="1" applyBorder="1" applyAlignment="1">
      <alignment vertical="center"/>
    </xf>
    <xf numFmtId="10" fontId="4" fillId="0" borderId="1" xfId="13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left" vertical="center" wrapText="1" shrinkToFit="1"/>
    </xf>
    <xf numFmtId="14" fontId="30" fillId="0" borderId="1" xfId="0" applyNumberFormat="1" applyFont="1" applyBorder="1" applyAlignment="1">
      <alignment horizontal="center" vertical="center"/>
    </xf>
    <xf numFmtId="41" fontId="30" fillId="0" borderId="1" xfId="4" applyFont="1" applyBorder="1" applyAlignment="1">
      <alignment vertical="center"/>
    </xf>
    <xf numFmtId="0" fontId="30" fillId="0" borderId="1" xfId="0" applyFont="1" applyBorder="1" applyAlignment="1">
      <alignment horizontal="center" vertical="center"/>
    </xf>
    <xf numFmtId="10" fontId="4" fillId="0" borderId="1" xfId="50" applyNumberFormat="1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14" fontId="4" fillId="0" borderId="1" xfId="0" applyNumberFormat="1" applyFont="1" applyBorder="1">
      <alignment vertical="center"/>
    </xf>
    <xf numFmtId="0" fontId="8" fillId="4" borderId="4" xfId="0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2" fillId="0" borderId="0" xfId="0" applyFont="1" applyAlignment="1">
      <alignment horizontal="justify" vertical="center"/>
    </xf>
    <xf numFmtId="0" fontId="4" fillId="0" borderId="4" xfId="0" applyFont="1" applyBorder="1" applyAlignment="1">
      <alignment horizontal="center" vertical="center"/>
    </xf>
    <xf numFmtId="41" fontId="4" fillId="0" borderId="1" xfId="4" applyFont="1" applyFill="1" applyBorder="1" applyAlignment="1">
      <alignment horizontal="right" vertical="center"/>
    </xf>
    <xf numFmtId="41" fontId="4" fillId="0" borderId="1" xfId="4" applyFont="1" applyFill="1" applyBorder="1" applyAlignment="1">
      <alignment horizontal="right" vertical="center" shrinkToFit="1"/>
    </xf>
    <xf numFmtId="0" fontId="8" fillId="3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53">
    <cellStyle name="20% - 강조색5" xfId="43" builtinId="46" customBuiltin="1"/>
    <cellStyle name="20% - 강조색6" xfId="47" builtinId="50" customBuiltin="1"/>
    <cellStyle name="40% - 강조색1" xfId="31" builtinId="31" customBuiltin="1"/>
    <cellStyle name="40% - 강조색2" xfId="34" builtinId="35" customBuiltin="1"/>
    <cellStyle name="40% - 강조색3" xfId="37" builtinId="39" customBuiltin="1"/>
    <cellStyle name="40% - 강조색4" xfId="40" builtinId="43" customBuiltin="1"/>
    <cellStyle name="40% - 강조색5" xfId="44" builtinId="47" customBuiltin="1"/>
    <cellStyle name="40% - 강조색6" xfId="48" builtinId="51" customBuiltin="1"/>
    <cellStyle name="60% - 강조색1" xfId="32" builtinId="32" customBuiltin="1"/>
    <cellStyle name="60% - 강조색2" xfId="35" builtinId="36" customBuiltin="1"/>
    <cellStyle name="60% - 강조색3" xfId="38" builtinId="40" customBuiltin="1"/>
    <cellStyle name="60% - 강조색4" xfId="41" builtinId="44" customBuiltin="1"/>
    <cellStyle name="60% - 강조색5" xfId="45" builtinId="48" customBuiltin="1"/>
    <cellStyle name="60% - 강조색6" xfId="49" builtinId="52" customBuiltin="1"/>
    <cellStyle name="강조색1" xfId="30" builtinId="29" customBuiltin="1"/>
    <cellStyle name="강조색2" xfId="33" builtinId="33" customBuiltin="1"/>
    <cellStyle name="강조색3" xfId="36" builtinId="37" customBuiltin="1"/>
    <cellStyle name="강조색4" xfId="39" builtinId="41" customBuiltin="1"/>
    <cellStyle name="강조색5" xfId="42" builtinId="45" customBuiltin="1"/>
    <cellStyle name="강조색6" xfId="46" builtinId="49" customBuiltin="1"/>
    <cellStyle name="경고문" xfId="27" builtinId="11" customBuiltin="1"/>
    <cellStyle name="계산" xfId="24" builtinId="22" customBuiltin="1"/>
    <cellStyle name="나쁨" xfId="20" builtinId="27" customBuiltin="1"/>
    <cellStyle name="메모 2" xfId="3" xr:uid="{00000000-0005-0000-0000-000017000000}"/>
    <cellStyle name="메모 2 2" xfId="9" xr:uid="{00000000-0005-0000-0000-000018000000}"/>
    <cellStyle name="메모 3" xfId="52" xr:uid="{00000000-0005-0000-0000-000019000000}"/>
    <cellStyle name="백분율" xfId="13" builtinId="5"/>
    <cellStyle name="백분율 2" xfId="7" xr:uid="{00000000-0005-0000-0000-00001B000000}"/>
    <cellStyle name="백분율 3" xfId="50" xr:uid="{00000000-0005-0000-0000-00001C000000}"/>
    <cellStyle name="보통" xfId="21" builtinId="28" customBuiltin="1"/>
    <cellStyle name="설명 텍스트" xfId="28" builtinId="53" customBuiltin="1"/>
    <cellStyle name="셀 확인" xfId="26" builtinId="23" customBuiltin="1"/>
    <cellStyle name="쉼표 [0]" xfId="1" builtinId="6"/>
    <cellStyle name="쉼표 [0] 2" xfId="4" xr:uid="{00000000-0005-0000-0000-000021000000}"/>
    <cellStyle name="쉼표 [0] 3" xfId="8" xr:uid="{00000000-0005-0000-0000-000022000000}"/>
    <cellStyle name="연결된 셀" xfId="25" builtinId="24" customBuiltin="1"/>
    <cellStyle name="요약" xfId="29" builtinId="25" customBuiltin="1"/>
    <cellStyle name="입력" xfId="22" builtinId="20" customBuiltin="1"/>
    <cellStyle name="제목" xfId="14" builtinId="15" customBuiltin="1"/>
    <cellStyle name="제목 1" xfId="15" builtinId="16" customBuiltin="1"/>
    <cellStyle name="제목 2" xfId="16" builtinId="17" customBuiltin="1"/>
    <cellStyle name="제목 3" xfId="17" builtinId="18" customBuiltin="1"/>
    <cellStyle name="제목 4" xfId="18" builtinId="19" customBuiltin="1"/>
    <cellStyle name="좋음" xfId="19" builtinId="26" customBuiltin="1"/>
    <cellStyle name="출력" xfId="23" builtinId="21" customBuiltin="1"/>
    <cellStyle name="표준" xfId="0" builtinId="0"/>
    <cellStyle name="표준 2" xfId="5" xr:uid="{00000000-0005-0000-0000-00002E000000}"/>
    <cellStyle name="표준 2 2" xfId="6" xr:uid="{00000000-0005-0000-0000-00002F000000}"/>
    <cellStyle name="표준 2 3" xfId="10" xr:uid="{00000000-0005-0000-0000-000030000000}"/>
    <cellStyle name="표준 3" xfId="2" xr:uid="{00000000-0005-0000-0000-000031000000}"/>
    <cellStyle name="표준 3 2" xfId="11" xr:uid="{00000000-0005-0000-0000-000032000000}"/>
    <cellStyle name="표준 4" xfId="51" xr:uid="{00000000-0005-0000-0000-000033000000}"/>
    <cellStyle name="하이퍼링크 2" xfId="12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C15" sqref="C14:C15"/>
    </sheetView>
  </sheetViews>
  <sheetFormatPr defaultColWidth="9" defaultRowHeight="13.5" x14ac:dyDescent="0.3"/>
  <cols>
    <col min="1" max="2" width="9" style="3"/>
    <col min="3" max="3" width="48.5" style="1" customWidth="1"/>
    <col min="4" max="4" width="11.375" style="3" customWidth="1"/>
    <col min="5" max="5" width="14.625" style="2" bestFit="1" customWidth="1"/>
    <col min="6" max="6" width="10.25" style="33" customWidth="1"/>
    <col min="7" max="7" width="22.25" style="3" bestFit="1" customWidth="1"/>
    <col min="8" max="8" width="20.5" style="3" customWidth="1"/>
    <col min="9" max="16384" width="9" style="1"/>
  </cols>
  <sheetData>
    <row r="1" spans="1:8" s="6" customFormat="1" ht="26.25" customHeight="1" x14ac:dyDescent="0.3">
      <c r="A1" s="69" t="s">
        <v>29</v>
      </c>
      <c r="B1" s="69"/>
      <c r="C1" s="69"/>
      <c r="D1" s="10" t="s">
        <v>16</v>
      </c>
      <c r="E1" s="7"/>
      <c r="F1" s="32"/>
      <c r="G1" s="10"/>
      <c r="H1" s="10"/>
    </row>
    <row r="2" spans="1:8" x14ac:dyDescent="0.3">
      <c r="E2" s="11"/>
    </row>
    <row r="3" spans="1:8" s="5" customFormat="1" ht="18" customHeight="1" x14ac:dyDescent="0.3">
      <c r="A3" s="8" t="s">
        <v>0</v>
      </c>
      <c r="B3" s="8" t="s">
        <v>3</v>
      </c>
      <c r="C3" s="8" t="s">
        <v>1</v>
      </c>
      <c r="D3" s="8" t="s">
        <v>4</v>
      </c>
      <c r="E3" s="9" t="s">
        <v>2</v>
      </c>
      <c r="F3" s="19" t="s">
        <v>5</v>
      </c>
      <c r="G3" s="16" t="s">
        <v>6</v>
      </c>
      <c r="H3" s="16" t="s">
        <v>7</v>
      </c>
    </row>
    <row r="4" spans="1:8" ht="30" customHeight="1" x14ac:dyDescent="0.3">
      <c r="A4" s="61" t="s">
        <v>13</v>
      </c>
      <c r="B4" s="4" t="s">
        <v>14</v>
      </c>
      <c r="C4" s="29" t="s">
        <v>30</v>
      </c>
      <c r="D4" s="26">
        <v>44631</v>
      </c>
      <c r="E4" s="43">
        <v>39678000</v>
      </c>
      <c r="F4" s="40">
        <v>0.98989000000000005</v>
      </c>
      <c r="G4" s="4" t="s">
        <v>31</v>
      </c>
      <c r="H4" s="4" t="s">
        <v>27</v>
      </c>
    </row>
    <row r="5" spans="1:8" s="13" customFormat="1" ht="18" customHeight="1" x14ac:dyDescent="0.3">
      <c r="A5" s="70" t="s">
        <v>8</v>
      </c>
      <c r="B5" s="70"/>
      <c r="C5" s="70"/>
      <c r="D5" s="70"/>
      <c r="E5" s="12">
        <f>SUM(E4:E4)</f>
        <v>39678000</v>
      </c>
      <c r="F5" s="34"/>
      <c r="G5" s="47"/>
      <c r="H5" s="47"/>
    </row>
    <row r="6" spans="1:8" ht="30" customHeight="1" x14ac:dyDescent="0.3">
      <c r="A6" s="59" t="s">
        <v>25</v>
      </c>
      <c r="B6" s="4" t="s">
        <v>50</v>
      </c>
      <c r="C6" s="55" t="s">
        <v>50</v>
      </c>
      <c r="D6" s="56"/>
      <c r="E6" s="18"/>
      <c r="F6" s="40"/>
      <c r="G6" s="4"/>
      <c r="H6" s="4"/>
    </row>
    <row r="7" spans="1:8" s="13" customFormat="1" ht="18" customHeight="1" x14ac:dyDescent="0.3">
      <c r="A7" s="70" t="s">
        <v>9</v>
      </c>
      <c r="B7" s="70"/>
      <c r="C7" s="70"/>
      <c r="D7" s="70"/>
      <c r="E7" s="14">
        <f>SUM(E6:E6)</f>
        <v>0</v>
      </c>
      <c r="F7" s="34"/>
      <c r="G7" s="47"/>
      <c r="H7" s="47"/>
    </row>
    <row r="8" spans="1:8" ht="30" customHeight="1" x14ac:dyDescent="0.3">
      <c r="A8" s="60" t="s">
        <v>21</v>
      </c>
      <c r="B8" s="4" t="s">
        <v>51</v>
      </c>
      <c r="C8" s="55" t="s">
        <v>52</v>
      </c>
      <c r="D8" s="27">
        <v>44826</v>
      </c>
      <c r="E8" s="18">
        <v>262800000</v>
      </c>
      <c r="F8" s="41">
        <v>0.98997000000000002</v>
      </c>
      <c r="G8" s="58" t="s">
        <v>53</v>
      </c>
      <c r="H8" s="4" t="s">
        <v>54</v>
      </c>
    </row>
    <row r="9" spans="1:8" s="13" customFormat="1" ht="18" customHeight="1" x14ac:dyDescent="0.3">
      <c r="A9" s="70" t="s">
        <v>10</v>
      </c>
      <c r="B9" s="70"/>
      <c r="C9" s="70"/>
      <c r="D9" s="70"/>
      <c r="E9" s="12">
        <f>SUM(E8:E8)</f>
        <v>262800000</v>
      </c>
      <c r="F9" s="34"/>
      <c r="G9" s="47"/>
      <c r="H9" s="47"/>
    </row>
    <row r="10" spans="1:8" ht="30" customHeight="1" x14ac:dyDescent="0.3">
      <c r="A10" s="60" t="s">
        <v>28</v>
      </c>
      <c r="B10" s="4"/>
      <c r="C10" s="25"/>
      <c r="D10" s="27"/>
      <c r="E10" s="18"/>
      <c r="F10" s="41"/>
      <c r="G10" s="31"/>
      <c r="H10" s="4"/>
    </row>
    <row r="11" spans="1:8" s="13" customFormat="1" ht="18" customHeight="1" x14ac:dyDescent="0.3">
      <c r="A11" s="70" t="s">
        <v>11</v>
      </c>
      <c r="B11" s="70"/>
      <c r="C11" s="70"/>
      <c r="D11" s="70"/>
      <c r="E11" s="12">
        <f>SUM(E10:E10)</f>
        <v>0</v>
      </c>
      <c r="F11" s="34"/>
      <c r="G11" s="47"/>
      <c r="H11" s="47"/>
    </row>
    <row r="12" spans="1:8" s="13" customFormat="1" ht="24.75" customHeight="1" x14ac:dyDescent="0.3">
      <c r="A12" s="68" t="s">
        <v>12</v>
      </c>
      <c r="B12" s="68"/>
      <c r="C12" s="68"/>
      <c r="D12" s="68"/>
      <c r="E12" s="15">
        <f>E5+E7+E9+E11</f>
        <v>302478000</v>
      </c>
      <c r="F12" s="36"/>
      <c r="G12" s="45"/>
      <c r="H12" s="45"/>
    </row>
  </sheetData>
  <mergeCells count="6">
    <mergeCell ref="A12:D12"/>
    <mergeCell ref="A1:C1"/>
    <mergeCell ref="A5:D5"/>
    <mergeCell ref="A7:D7"/>
    <mergeCell ref="A9:D9"/>
    <mergeCell ref="A11:D1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"/>
  <sheetViews>
    <sheetView topLeftCell="A5" workbookViewId="0">
      <selection activeCell="F16" sqref="F16"/>
    </sheetView>
  </sheetViews>
  <sheetFormatPr defaultColWidth="9" defaultRowHeight="13.5" x14ac:dyDescent="0.3"/>
  <cols>
    <col min="1" max="2" width="9" style="3"/>
    <col min="3" max="3" width="48.5" style="1" customWidth="1"/>
    <col min="4" max="4" width="11.375" style="3" customWidth="1"/>
    <col min="5" max="5" width="14.625" style="2" bestFit="1" customWidth="1"/>
    <col min="6" max="6" width="10.25" style="33" customWidth="1"/>
    <col min="7" max="7" width="22.25" style="3" bestFit="1" customWidth="1"/>
    <col min="8" max="8" width="20.5" style="3" customWidth="1"/>
    <col min="9" max="10" width="9" style="1"/>
    <col min="11" max="11" width="10.125" style="1" hidden="1" customWidth="1"/>
    <col min="12" max="16384" width="9" style="1"/>
  </cols>
  <sheetData>
    <row r="1" spans="1:11" s="6" customFormat="1" ht="26.25" x14ac:dyDescent="0.3">
      <c r="A1" s="21" t="s">
        <v>29</v>
      </c>
      <c r="B1" s="20"/>
      <c r="D1" s="10" t="s">
        <v>17</v>
      </c>
      <c r="E1" s="7"/>
      <c r="F1" s="32"/>
      <c r="G1" s="10"/>
      <c r="H1" s="10"/>
    </row>
    <row r="2" spans="1:11" x14ac:dyDescent="0.3">
      <c r="E2" s="11"/>
    </row>
    <row r="3" spans="1:11" s="5" customFormat="1" ht="18" customHeight="1" x14ac:dyDescent="0.3">
      <c r="A3" s="8" t="s">
        <v>0</v>
      </c>
      <c r="B3" s="8" t="s">
        <v>23</v>
      </c>
      <c r="C3" s="8" t="s">
        <v>1</v>
      </c>
      <c r="D3" s="8" t="s">
        <v>4</v>
      </c>
      <c r="E3" s="9" t="s">
        <v>2</v>
      </c>
      <c r="F3" s="19" t="s">
        <v>5</v>
      </c>
      <c r="G3" s="16" t="s">
        <v>6</v>
      </c>
      <c r="H3" s="16" t="s">
        <v>7</v>
      </c>
    </row>
    <row r="4" spans="1:11" ht="30" customHeight="1" x14ac:dyDescent="0.3">
      <c r="A4" s="46" t="s">
        <v>13</v>
      </c>
      <c r="B4" s="4" t="s">
        <v>15</v>
      </c>
      <c r="C4" s="29" t="s">
        <v>32</v>
      </c>
      <c r="D4" s="26">
        <v>44642</v>
      </c>
      <c r="E4" s="43">
        <v>257266680</v>
      </c>
      <c r="F4" s="41">
        <v>0.998</v>
      </c>
      <c r="G4" s="4" t="s">
        <v>33</v>
      </c>
      <c r="H4" s="42" t="s">
        <v>27</v>
      </c>
      <c r="K4" s="39">
        <v>36000000</v>
      </c>
    </row>
    <row r="5" spans="1:11" ht="30" customHeight="1" x14ac:dyDescent="0.3">
      <c r="A5" s="62"/>
      <c r="B5" s="4" t="s">
        <v>15</v>
      </c>
      <c r="C5" s="29" t="s">
        <v>34</v>
      </c>
      <c r="D5" s="26">
        <v>44649</v>
      </c>
      <c r="E5" s="43">
        <v>70000000</v>
      </c>
      <c r="F5" s="41">
        <v>0.97419</v>
      </c>
      <c r="G5" s="4" t="s">
        <v>35</v>
      </c>
      <c r="H5" s="42" t="s">
        <v>36</v>
      </c>
      <c r="K5" s="39"/>
    </row>
    <row r="6" spans="1:11" s="13" customFormat="1" ht="18" customHeight="1" x14ac:dyDescent="0.3">
      <c r="A6" s="70" t="s">
        <v>8</v>
      </c>
      <c r="B6" s="70"/>
      <c r="C6" s="70"/>
      <c r="D6" s="70"/>
      <c r="E6" s="12">
        <f>SUM(E4:E4)</f>
        <v>257266680</v>
      </c>
      <c r="F6" s="34"/>
      <c r="G6" s="47"/>
      <c r="H6" s="47"/>
    </row>
    <row r="7" spans="1:11" ht="30" customHeight="1" x14ac:dyDescent="0.3">
      <c r="A7" s="71" t="s">
        <v>49</v>
      </c>
      <c r="B7" s="4" t="s">
        <v>48</v>
      </c>
      <c r="C7" s="64" t="s">
        <v>43</v>
      </c>
      <c r="D7" s="26">
        <v>44665</v>
      </c>
      <c r="E7" s="43">
        <v>72000000</v>
      </c>
      <c r="F7" s="44"/>
      <c r="G7" s="4" t="s">
        <v>37</v>
      </c>
      <c r="H7" s="4" t="s">
        <v>41</v>
      </c>
    </row>
    <row r="8" spans="1:11" ht="30" customHeight="1" x14ac:dyDescent="0.3">
      <c r="A8" s="72"/>
      <c r="B8" s="4" t="s">
        <v>48</v>
      </c>
      <c r="C8" s="29" t="s">
        <v>44</v>
      </c>
      <c r="D8" s="26">
        <v>44669</v>
      </c>
      <c r="E8" s="43">
        <v>820000000</v>
      </c>
      <c r="F8" s="44">
        <v>0.88700000000000001</v>
      </c>
      <c r="G8" s="4" t="s">
        <v>38</v>
      </c>
      <c r="H8" s="4" t="s">
        <v>27</v>
      </c>
    </row>
    <row r="9" spans="1:11" ht="30" customHeight="1" x14ac:dyDescent="0.3">
      <c r="A9" s="72"/>
      <c r="B9" s="4" t="s">
        <v>48</v>
      </c>
      <c r="C9" s="29" t="s">
        <v>45</v>
      </c>
      <c r="D9" s="26">
        <v>44671</v>
      </c>
      <c r="E9" s="43">
        <v>66000000</v>
      </c>
      <c r="F9" s="44">
        <v>0.97060000000000002</v>
      </c>
      <c r="G9" s="4" t="s">
        <v>39</v>
      </c>
      <c r="H9" s="4" t="s">
        <v>41</v>
      </c>
    </row>
    <row r="10" spans="1:11" ht="30" customHeight="1" x14ac:dyDescent="0.3">
      <c r="A10" s="72"/>
      <c r="B10" s="4" t="s">
        <v>48</v>
      </c>
      <c r="C10" s="29" t="s">
        <v>46</v>
      </c>
      <c r="D10" s="26">
        <v>44691</v>
      </c>
      <c r="E10" s="43">
        <v>360000000</v>
      </c>
      <c r="F10" s="44">
        <v>1</v>
      </c>
      <c r="G10" s="4" t="s">
        <v>40</v>
      </c>
      <c r="H10" s="4" t="s">
        <v>42</v>
      </c>
    </row>
    <row r="11" spans="1:11" ht="30" customHeight="1" x14ac:dyDescent="0.3">
      <c r="A11" s="72"/>
      <c r="B11" s="4" t="s">
        <v>48</v>
      </c>
      <c r="C11" s="29" t="s">
        <v>47</v>
      </c>
      <c r="D11" s="26">
        <v>44728</v>
      </c>
      <c r="E11" s="43">
        <v>44000000</v>
      </c>
      <c r="F11" s="44">
        <v>0.92869999999999997</v>
      </c>
      <c r="G11" s="4" t="s">
        <v>39</v>
      </c>
      <c r="H11" s="4" t="s">
        <v>42</v>
      </c>
    </row>
    <row r="12" spans="1:11" ht="30" customHeight="1" x14ac:dyDescent="0.3">
      <c r="A12" s="73"/>
      <c r="B12" s="4" t="s">
        <v>48</v>
      </c>
      <c r="C12" s="55" t="s">
        <v>55</v>
      </c>
      <c r="D12" s="27">
        <v>44736</v>
      </c>
      <c r="E12" s="55">
        <v>2252250000</v>
      </c>
      <c r="F12" s="41">
        <v>0.97499999999999998</v>
      </c>
      <c r="G12" s="4" t="s">
        <v>56</v>
      </c>
      <c r="H12" s="4" t="s">
        <v>57</v>
      </c>
    </row>
    <row r="13" spans="1:11" s="13" customFormat="1" ht="18" customHeight="1" x14ac:dyDescent="0.3">
      <c r="A13" s="70" t="s">
        <v>9</v>
      </c>
      <c r="B13" s="70"/>
      <c r="C13" s="70"/>
      <c r="D13" s="70"/>
      <c r="E13" s="14">
        <f>SUM(E7:E12)</f>
        <v>3614250000</v>
      </c>
      <c r="F13" s="34"/>
      <c r="G13" s="47"/>
      <c r="H13" s="47"/>
    </row>
    <row r="14" spans="1:11" s="13" customFormat="1" ht="18" customHeight="1" x14ac:dyDescent="0.3">
      <c r="A14" s="57"/>
      <c r="B14" s="49"/>
      <c r="C14" s="49"/>
      <c r="D14" s="49"/>
      <c r="E14" s="14"/>
      <c r="F14" s="34"/>
      <c r="G14" s="49"/>
      <c r="H14" s="49"/>
    </row>
    <row r="15" spans="1:11" s="13" customFormat="1" ht="30" customHeight="1" x14ac:dyDescent="0.3">
      <c r="A15" s="63"/>
      <c r="B15" s="4" t="s">
        <v>48</v>
      </c>
      <c r="C15" s="29" t="s">
        <v>62</v>
      </c>
      <c r="D15" s="26">
        <v>44746</v>
      </c>
      <c r="E15" s="66">
        <v>943400000</v>
      </c>
      <c r="F15" s="54">
        <v>0.99990000000000001</v>
      </c>
      <c r="G15" s="65" t="s">
        <v>58</v>
      </c>
      <c r="H15" s="4" t="s">
        <v>36</v>
      </c>
    </row>
    <row r="16" spans="1:11" s="13" customFormat="1" ht="30" customHeight="1" x14ac:dyDescent="0.3">
      <c r="A16" s="63"/>
      <c r="B16" s="4" t="s">
        <v>48</v>
      </c>
      <c r="C16" s="29" t="s">
        <v>63</v>
      </c>
      <c r="D16" s="26">
        <v>44760</v>
      </c>
      <c r="E16" s="67">
        <v>1519100000</v>
      </c>
      <c r="F16" s="54">
        <v>0.99661999999999995</v>
      </c>
      <c r="G16" s="4" t="s">
        <v>59</v>
      </c>
      <c r="H16" s="4" t="s">
        <v>36</v>
      </c>
    </row>
    <row r="17" spans="1:8" s="13" customFormat="1" ht="30" customHeight="1" x14ac:dyDescent="0.3">
      <c r="A17" s="63"/>
      <c r="B17" s="4" t="s">
        <v>48</v>
      </c>
      <c r="C17" s="29" t="s">
        <v>64</v>
      </c>
      <c r="D17" s="26">
        <v>44790</v>
      </c>
      <c r="E17" s="66">
        <v>303850000</v>
      </c>
      <c r="F17" s="54">
        <v>0.90002000000000004</v>
      </c>
      <c r="G17" s="4" t="s">
        <v>38</v>
      </c>
      <c r="H17" s="4" t="s">
        <v>27</v>
      </c>
    </row>
    <row r="18" spans="1:8" s="13" customFormat="1" ht="30" customHeight="1" x14ac:dyDescent="0.3">
      <c r="A18" s="63"/>
      <c r="B18" s="4" t="s">
        <v>48</v>
      </c>
      <c r="C18" s="29" t="s">
        <v>65</v>
      </c>
      <c r="D18" s="26">
        <v>44819</v>
      </c>
      <c r="E18" s="66">
        <v>49236000</v>
      </c>
      <c r="F18" s="54">
        <v>0.99680000000000002</v>
      </c>
      <c r="G18" s="4" t="s">
        <v>60</v>
      </c>
      <c r="H18" s="4" t="s">
        <v>42</v>
      </c>
    </row>
    <row r="19" spans="1:8" s="13" customFormat="1" ht="30" customHeight="1" x14ac:dyDescent="0.3">
      <c r="A19" s="63"/>
      <c r="B19" s="4" t="s">
        <v>48</v>
      </c>
      <c r="C19" s="29" t="s">
        <v>66</v>
      </c>
      <c r="D19" s="26">
        <v>44827</v>
      </c>
      <c r="E19" s="67">
        <v>215500000</v>
      </c>
      <c r="F19" s="54">
        <v>0.99446000000000001</v>
      </c>
      <c r="G19" s="4" t="s">
        <v>61</v>
      </c>
      <c r="H19" s="4" t="s">
        <v>42</v>
      </c>
    </row>
    <row r="20" spans="1:8" s="13" customFormat="1" ht="18" customHeight="1" x14ac:dyDescent="0.3">
      <c r="A20" s="70" t="s">
        <v>10</v>
      </c>
      <c r="B20" s="70"/>
      <c r="C20" s="70"/>
      <c r="D20" s="70"/>
      <c r="E20" s="12">
        <f>SUM(E15:E19)</f>
        <v>3031086000</v>
      </c>
      <c r="F20" s="34"/>
      <c r="G20" s="47"/>
      <c r="H20" s="47"/>
    </row>
    <row r="21" spans="1:8" ht="30" customHeight="1" x14ac:dyDescent="0.3">
      <c r="A21" s="48" t="s">
        <v>28</v>
      </c>
      <c r="B21" s="4"/>
      <c r="C21" s="50"/>
      <c r="D21" s="51"/>
      <c r="E21" s="52"/>
      <c r="F21" s="54"/>
      <c r="G21" s="53"/>
      <c r="H21" s="53"/>
    </row>
    <row r="22" spans="1:8" s="13" customFormat="1" ht="18" customHeight="1" x14ac:dyDescent="0.3">
      <c r="A22" s="70" t="s">
        <v>11</v>
      </c>
      <c r="B22" s="70"/>
      <c r="C22" s="70"/>
      <c r="D22" s="70"/>
      <c r="E22" s="12">
        <f>SUM(E21)</f>
        <v>0</v>
      </c>
      <c r="F22" s="34"/>
      <c r="G22" s="47"/>
      <c r="H22" s="47"/>
    </row>
    <row r="23" spans="1:8" s="13" customFormat="1" ht="24.75" customHeight="1" x14ac:dyDescent="0.3">
      <c r="A23" s="68" t="s">
        <v>24</v>
      </c>
      <c r="B23" s="68"/>
      <c r="C23" s="68"/>
      <c r="D23" s="68"/>
      <c r="E23" s="15">
        <f>E6+E13+E20+E22</f>
        <v>6902602680</v>
      </c>
      <c r="F23" s="36"/>
      <c r="G23" s="45"/>
      <c r="H23" s="45"/>
    </row>
  </sheetData>
  <mergeCells count="6">
    <mergeCell ref="A22:D22"/>
    <mergeCell ref="A23:D23"/>
    <mergeCell ref="A6:D6"/>
    <mergeCell ref="A13:D13"/>
    <mergeCell ref="A20:D20"/>
    <mergeCell ref="A7:A12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"/>
  <sheetViews>
    <sheetView workbookViewId="0">
      <selection activeCell="A16" sqref="A16"/>
    </sheetView>
  </sheetViews>
  <sheetFormatPr defaultColWidth="9" defaultRowHeight="13.5" x14ac:dyDescent="0.3"/>
  <cols>
    <col min="1" max="2" width="9" style="3"/>
    <col min="3" max="3" width="48.5" style="1" customWidth="1"/>
    <col min="4" max="4" width="11.375" style="3" customWidth="1"/>
    <col min="5" max="5" width="14.625" style="2" bestFit="1" customWidth="1"/>
    <col min="6" max="6" width="10.25" style="33" customWidth="1"/>
    <col min="7" max="7" width="22.25" style="3" bestFit="1" customWidth="1"/>
    <col min="8" max="8" width="20.5" style="3" customWidth="1"/>
    <col min="9" max="16384" width="9" style="1"/>
  </cols>
  <sheetData>
    <row r="1" spans="1:8" s="6" customFormat="1" ht="26.25" x14ac:dyDescent="0.3">
      <c r="A1" s="21" t="s">
        <v>29</v>
      </c>
      <c r="B1" s="20"/>
      <c r="D1" s="10" t="s">
        <v>18</v>
      </c>
      <c r="E1" s="7"/>
      <c r="F1" s="32"/>
      <c r="G1" s="10"/>
      <c r="H1" s="10"/>
    </row>
    <row r="2" spans="1:8" x14ac:dyDescent="0.3">
      <c r="E2" s="11"/>
    </row>
    <row r="3" spans="1:8" s="5" customFormat="1" ht="18" customHeight="1" x14ac:dyDescent="0.3">
      <c r="A3" s="8" t="s">
        <v>0</v>
      </c>
      <c r="B3" s="8" t="s">
        <v>3</v>
      </c>
      <c r="C3" s="8" t="s">
        <v>1</v>
      </c>
      <c r="D3" s="8" t="s">
        <v>4</v>
      </c>
      <c r="E3" s="9" t="s">
        <v>2</v>
      </c>
      <c r="F3" s="19" t="s">
        <v>5</v>
      </c>
      <c r="G3" s="16" t="s">
        <v>6</v>
      </c>
      <c r="H3" s="16" t="s">
        <v>7</v>
      </c>
    </row>
    <row r="4" spans="1:8" ht="30" customHeight="1" x14ac:dyDescent="0.3">
      <c r="A4" s="38" t="s">
        <v>19</v>
      </c>
      <c r="B4" s="28" t="s">
        <v>25</v>
      </c>
      <c r="C4" s="29"/>
      <c r="D4" s="26"/>
      <c r="E4" s="30"/>
      <c r="F4" s="28"/>
      <c r="G4" s="37"/>
      <c r="H4" s="28"/>
    </row>
    <row r="5" spans="1:8" s="13" customFormat="1" ht="18" customHeight="1" x14ac:dyDescent="0.3">
      <c r="A5" s="70" t="s">
        <v>8</v>
      </c>
      <c r="B5" s="70"/>
      <c r="C5" s="70"/>
      <c r="D5" s="70"/>
      <c r="E5" s="12">
        <f>SUM(E4:E4)</f>
        <v>0</v>
      </c>
      <c r="F5" s="34"/>
      <c r="G5" s="23"/>
      <c r="H5" s="23"/>
    </row>
    <row r="6" spans="1:8" ht="30" customHeight="1" x14ac:dyDescent="0.3">
      <c r="A6" s="22" t="s">
        <v>20</v>
      </c>
      <c r="B6" s="28" t="s">
        <v>26</v>
      </c>
      <c r="C6" s="25"/>
      <c r="D6" s="27"/>
      <c r="E6" s="17"/>
      <c r="F6" s="41"/>
      <c r="G6" s="31"/>
      <c r="H6" s="4"/>
    </row>
    <row r="7" spans="1:8" s="13" customFormat="1" ht="18" customHeight="1" x14ac:dyDescent="0.3">
      <c r="A7" s="70" t="s">
        <v>9</v>
      </c>
      <c r="B7" s="70"/>
      <c r="C7" s="70"/>
      <c r="D7" s="70"/>
      <c r="E7" s="14">
        <f>SUM(E6:E6)</f>
        <v>0</v>
      </c>
      <c r="F7" s="34"/>
      <c r="G7" s="23"/>
      <c r="H7" s="23"/>
    </row>
    <row r="8" spans="1:8" ht="30" customHeight="1" x14ac:dyDescent="0.3">
      <c r="A8" s="22" t="s">
        <v>21</v>
      </c>
      <c r="B8" s="31" t="s">
        <v>25</v>
      </c>
      <c r="C8" s="25"/>
      <c r="D8" s="27"/>
      <c r="E8" s="18"/>
      <c r="F8" s="4"/>
      <c r="G8" s="31"/>
      <c r="H8" s="4"/>
    </row>
    <row r="9" spans="1:8" s="13" customFormat="1" ht="18" customHeight="1" x14ac:dyDescent="0.3">
      <c r="A9" s="70" t="s">
        <v>10</v>
      </c>
      <c r="B9" s="70"/>
      <c r="C9" s="70"/>
      <c r="D9" s="70"/>
      <c r="E9" s="12">
        <f>SUM(E8:E8)</f>
        <v>0</v>
      </c>
      <c r="F9" s="34"/>
      <c r="G9" s="23"/>
      <c r="H9" s="23"/>
    </row>
    <row r="10" spans="1:8" ht="30" customHeight="1" x14ac:dyDescent="0.3">
      <c r="A10" s="22" t="s">
        <v>22</v>
      </c>
      <c r="B10" s="31" t="s">
        <v>25</v>
      </c>
      <c r="C10" s="25"/>
      <c r="D10" s="27"/>
      <c r="E10" s="18"/>
      <c r="F10" s="35"/>
      <c r="G10" s="31"/>
      <c r="H10" s="4"/>
    </row>
    <row r="11" spans="1:8" s="13" customFormat="1" ht="18" customHeight="1" x14ac:dyDescent="0.3">
      <c r="A11" s="70" t="s">
        <v>11</v>
      </c>
      <c r="B11" s="70"/>
      <c r="C11" s="70"/>
      <c r="D11" s="70"/>
      <c r="E11" s="12">
        <f>SUM(E10:E10)</f>
        <v>0</v>
      </c>
      <c r="F11" s="34"/>
      <c r="G11" s="23"/>
      <c r="H11" s="23"/>
    </row>
    <row r="12" spans="1:8" s="13" customFormat="1" ht="24.75" customHeight="1" x14ac:dyDescent="0.3">
      <c r="A12" s="68" t="s">
        <v>12</v>
      </c>
      <c r="B12" s="68"/>
      <c r="C12" s="68"/>
      <c r="D12" s="68"/>
      <c r="E12" s="15">
        <f>E5+E7+E9+E11</f>
        <v>0</v>
      </c>
      <c r="F12" s="36"/>
      <c r="G12" s="24"/>
      <c r="H12" s="24"/>
    </row>
  </sheetData>
  <mergeCells count="5">
    <mergeCell ref="A11:D11"/>
    <mergeCell ref="A12:D12"/>
    <mergeCell ref="A5:D5"/>
    <mergeCell ref="A7:D7"/>
    <mergeCell ref="A9:D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물품</vt:lpstr>
      <vt:lpstr>용역</vt:lpstr>
      <vt:lpstr>공사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강기선</cp:lastModifiedBy>
  <dcterms:created xsi:type="dcterms:W3CDTF">2017-03-06T02:31:54Z</dcterms:created>
  <dcterms:modified xsi:type="dcterms:W3CDTF">2023-01-11T00:36:49Z</dcterms:modified>
</cp:coreProperties>
</file>