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0112 오피스하드백업\10.사전정보공개\매월_초과근무수당지급내역\"/>
    </mc:Choice>
  </mc:AlternateContent>
  <bookViews>
    <workbookView xWindow="0" yWindow="0" windowWidth="23040" windowHeight="915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C16" i="1" l="1"/>
  <c r="C15" i="1"/>
  <c r="C17" i="1" l="1"/>
  <c r="H16" i="1"/>
  <c r="H13" i="1"/>
  <c r="G13" i="1"/>
  <c r="H6" i="1" l="1"/>
  <c r="H9" i="1" l="1"/>
  <c r="G9" i="1"/>
  <c r="H14" i="1" l="1"/>
  <c r="H8" i="1" l="1"/>
  <c r="G6" i="1" l="1"/>
  <c r="C29" i="1" l="1"/>
  <c r="C28" i="1"/>
  <c r="B30" i="1"/>
  <c r="B25" i="1"/>
  <c r="B26" i="1" s="1"/>
  <c r="C25" i="1"/>
  <c r="C26" i="1" s="1"/>
  <c r="C30" i="1" l="1"/>
  <c r="G16" i="1"/>
  <c r="H15" i="1" l="1"/>
  <c r="G15" i="1"/>
  <c r="G14" i="1"/>
  <c r="H12" i="1"/>
  <c r="G12" i="1"/>
  <c r="G11" i="1"/>
  <c r="H11" i="1"/>
  <c r="H7" i="1"/>
  <c r="H10" i="1"/>
  <c r="G7" i="1"/>
  <c r="G8" i="1"/>
  <c r="G10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<sst xmlns="http://schemas.openxmlformats.org/spreadsheetml/2006/main" count="25" uniqueCount="25">
  <si>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6" type="noConversion"/>
  </si>
  <si>
    <t xml:space="preserve">근무월 </t>
    <phoneticPr fontId="6" type="noConversion"/>
  </si>
  <si>
    <t>초과근무수당지급액</t>
    <phoneticPr fontId="6" type="noConversion"/>
  </si>
  <si>
    <t>1인당평균초과근무시간</t>
    <phoneticPr fontId="6" type="noConversion"/>
  </si>
  <si>
    <t>1월</t>
    <phoneticPr fontId="6" type="noConversion"/>
  </si>
  <si>
    <t>2월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</si>
  <si>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</si>
  <si>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</si>
  <si>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</si>
  <si>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</si>
  <si>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</si>
  <si>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</si>
  <si>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</si>
  <si>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계</t>
    <phoneticPr fontId="6" type="noConversion"/>
  </si>
  <si>
    <t>(단위 : 원)</t>
    <phoneticPr fontId="6" type="noConversion"/>
  </si>
  <si>
    <t>총인원</t>
    <phoneticPr fontId="6" type="noConversion"/>
  </si>
  <si>
    <t>초과근무시간
(시간)</t>
    <phoneticPr fontId="6" type="noConversion"/>
  </si>
  <si>
    <t>1인당초과근무수당지급액</t>
    <phoneticPr fontId="6" type="noConversion"/>
  </si>
  <si>
    <t>급여대장</t>
    <phoneticPr fontId="6" type="noConversion"/>
  </si>
  <si>
    <t>일자</t>
    <phoneticPr fontId="6" type="noConversion"/>
  </si>
  <si>
    <t>월별상세내역</t>
    <phoneticPr fontId="6" type="noConversion"/>
  </si>
  <si>
    <t>10월</t>
  </si>
  <si>
    <t>11월</t>
  </si>
  <si>
    <t>12월</t>
  </si>
  <si>
    <t>&lt;2023년&gt;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</si>
</sst>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</numFmts>
  <fonts count="12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0" xfId="0" applyNumberFormat="1" applyFont="1">
      <alignment vertical="center"/>
    </xf>
    <xf numFmtId="176" fontId="9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3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2" fillId="0" borderId="0" xfId="1" applyFont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1" fillId="0" borderId="1" xfId="0" applyFont="1" applyBorder="1">
      <alignment vertical="center"/>
    </xf>
    <xf numFmtId="41" fontId="11" fillId="0" borderId="1" xfId="1" applyFont="1" applyBorder="1">
      <alignment vertical="center"/>
    </xf>
    <xf numFmtId="41" fontId="11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  <xf numFmtId="0" fontId="1" fillId="0" borderId="0" xfId="0" applyFont="1">
      <alignment vertical="center"/>
    </xf>
    <xf numFmtId="0" fontId="10" fillId="0" borderId="0" xfId="12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C8" sqref="C8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7.140625" style="2" customWidth="1"/>
    <col min="6" max="6" width="11" hidden="1" customWidth="1"/>
    <col min="7" max="7" width="8.5703125" hidden="1" customWidth="1"/>
    <col min="8" max="8" width="7.5703125" hidden="1" customWidth="1"/>
    <col min="9" max="9" width="9.140625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29" t="s">
        <v>0</v>
      </c>
      <c r="B1" s="29"/>
      <c r="C1" s="29"/>
      <c r="D1" s="29"/>
      <c r="E1" s="29"/>
    </row>
    <row r="3" spans="1:10" s="5" customFormat="1" ht="25.5" customHeight="1" x14ac:dyDescent="0.2">
      <c r="A3" s="28" t="s">
        <v>24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16</v>
      </c>
      <c r="C4" s="4" t="s">
        <v>2</v>
      </c>
      <c r="D4" s="4" t="s">
        <v>3</v>
      </c>
      <c r="E4" s="4" t="s">
        <v>17</v>
      </c>
      <c r="F4" s="14" t="s">
        <v>15</v>
      </c>
    </row>
    <row r="5" spans="1:10" s="5" customFormat="1" ht="27.75" customHeight="1" x14ac:dyDescent="0.2">
      <c r="A5" s="3" t="s">
        <v>4</v>
      </c>
      <c r="B5" s="3">
        <v>274</v>
      </c>
      <c r="C5" s="4">
        <v>3809591</v>
      </c>
      <c r="D5" s="10">
        <v>27.4</v>
      </c>
      <c r="E5" s="4">
        <v>380959</v>
      </c>
      <c r="F5" s="5">
        <v>10</v>
      </c>
      <c r="G5" s="12">
        <f>B5/D5</f>
        <v>10</v>
      </c>
      <c r="H5" s="5">
        <f>C5/E5</f>
        <v>10.000002624954391</v>
      </c>
      <c r="J5" s="7"/>
    </row>
    <row r="6" spans="1:10" s="5" customFormat="1" ht="27.75" customHeight="1" x14ac:dyDescent="0.2">
      <c r="A6" s="3" t="s">
        <v>5</v>
      </c>
      <c r="B6" s="3">
        <v>222</v>
      </c>
      <c r="C6" s="4">
        <v>2625943</v>
      </c>
      <c r="D6" s="10">
        <v>31.71</v>
      </c>
      <c r="E6" s="4">
        <v>375135</v>
      </c>
      <c r="F6" s="5">
        <v>7</v>
      </c>
      <c r="G6" s="12">
        <f>B6/D6</f>
        <v>7.0009460737937559</v>
      </c>
      <c r="H6" s="5">
        <f>C6/E6</f>
        <v>6.999994668585976</v>
      </c>
      <c r="J6" s="7"/>
    </row>
    <row r="7" spans="1:10" s="5" customFormat="1" ht="27.75" customHeight="1" x14ac:dyDescent="0.2">
      <c r="A7" s="3" t="s">
        <v>6</v>
      </c>
      <c r="B7" s="3">
        <v>221</v>
      </c>
      <c r="C7" s="4">
        <v>2551230</v>
      </c>
      <c r="D7" s="10">
        <v>31.57</v>
      </c>
      <c r="E7" s="4">
        <v>364461</v>
      </c>
      <c r="F7" s="5">
        <v>7</v>
      </c>
      <c r="G7" s="12">
        <f t="shared" ref="G7:G10" si="0">B7/D7</f>
        <v>7.0003167564143176</v>
      </c>
      <c r="H7" s="13">
        <f t="shared" ref="H7:H15" si="1">C7/E7</f>
        <v>7.0000082313333936</v>
      </c>
      <c r="J7" s="7"/>
    </row>
    <row r="8" spans="1:10" s="5" customFormat="1" ht="27.75" customHeight="1" x14ac:dyDescent="0.2">
      <c r="A8" s="3" t="s">
        <v>7</v>
      </c>
      <c r="B8" s="3">
        <v>350</v>
      </c>
      <c r="C8" s="4">
        <v>5726662</v>
      </c>
      <c r="D8" s="10">
        <v>50</v>
      </c>
      <c r="E8" s="4">
        <v>818095</v>
      </c>
      <c r="F8" s="5">
        <v>7</v>
      </c>
      <c r="G8" s="12">
        <f t="shared" si="0"/>
        <v>7</v>
      </c>
      <c r="H8" s="13">
        <f>C8/E8</f>
        <v>6.9999963329442183</v>
      </c>
      <c r="J8" s="7"/>
    </row>
    <row r="9" spans="1:10" s="5" customFormat="1" ht="27.75" customHeight="1" x14ac:dyDescent="0.2">
      <c r="A9" s="3" t="s">
        <v>8</v>
      </c>
      <c r="B9" s="3">
        <v>285</v>
      </c>
      <c r="C9" s="4">
        <v>4201827</v>
      </c>
      <c r="D9" s="10">
        <v>37.86</v>
      </c>
      <c r="E9" s="4">
        <v>539516</v>
      </c>
      <c r="F9" s="5">
        <v>7</v>
      </c>
      <c r="G9" s="12">
        <f>B9/D9</f>
        <v>7.5277337559429478</v>
      </c>
      <c r="H9" s="13">
        <f>C9/E9</f>
        <v>7.7881415935764648</v>
      </c>
      <c r="J9" s="7"/>
    </row>
    <row r="10" spans="1:10" s="5" customFormat="1" ht="27.75" customHeight="1" x14ac:dyDescent="0.2">
      <c r="A10" s="3" t="s">
        <v>9</v>
      </c>
      <c r="B10" s="3">
        <v>357</v>
      </c>
      <c r="C10" s="4">
        <v>5393187</v>
      </c>
      <c r="D10" s="10">
        <v>51</v>
      </c>
      <c r="E10" s="4">
        <v>770455</v>
      </c>
      <c r="F10" s="5">
        <v>7</v>
      </c>
      <c r="G10" s="12">
        <f t="shared" si="0"/>
        <v>7</v>
      </c>
      <c r="H10" s="13">
        <f t="shared" si="1"/>
        <v>7.0000025958686747</v>
      </c>
      <c r="J10" s="7"/>
    </row>
    <row r="11" spans="1:10" s="5" customFormat="1" ht="27.75" customHeight="1" x14ac:dyDescent="0.2">
      <c r="A11" s="3" t="s">
        <v>10</v>
      </c>
      <c r="B11" s="3">
        <v>301</v>
      </c>
      <c r="C11" s="4">
        <v>4301329</v>
      </c>
      <c r="D11" s="10">
        <v>43</v>
      </c>
      <c r="E11" s="4">
        <v>614476</v>
      </c>
      <c r="F11" s="5">
        <v>6</v>
      </c>
      <c r="G11" s="12">
        <f t="shared" ref="G11:G16" si="2">B11/D11</f>
        <v>7</v>
      </c>
      <c r="H11" s="9">
        <f t="shared" si="1"/>
        <v>6.9999951177914186</v>
      </c>
      <c r="J11" s="7"/>
    </row>
    <row r="12" spans="1:10" s="5" customFormat="1" ht="27.75" customHeight="1" x14ac:dyDescent="0.2">
      <c r="A12" s="3" t="s">
        <v>11</v>
      </c>
      <c r="B12" s="3">
        <v>240</v>
      </c>
      <c r="C12" s="4">
        <v>3192561</v>
      </c>
      <c r="D12" s="10">
        <v>34.29</v>
      </c>
      <c r="E12" s="4">
        <v>414944</v>
      </c>
      <c r="F12" s="5">
        <v>7</v>
      </c>
      <c r="G12" s="5">
        <f t="shared" si="2"/>
        <v>6.99912510936133</v>
      </c>
      <c r="H12" s="9">
        <f t="shared" si="1"/>
        <v>7.6939562928973544</v>
      </c>
      <c r="J12" s="7"/>
    </row>
    <row r="13" spans="1:10" s="5" customFormat="1" ht="27.75" customHeight="1" x14ac:dyDescent="0.2">
      <c r="A13" s="3" t="s">
        <v>12</v>
      </c>
      <c r="B13" s="3">
        <v>236</v>
      </c>
      <c r="C13" s="4">
        <v>3116855</v>
      </c>
      <c r="D13" s="10">
        <v>21.45</v>
      </c>
      <c r="E13" s="4">
        <v>283350</v>
      </c>
      <c r="G13" s="5">
        <f t="shared" si="2"/>
        <v>11.002331002331003</v>
      </c>
      <c r="H13" s="9">
        <f t="shared" si="1"/>
        <v>11.000017646020822</v>
      </c>
      <c r="J13" s="7"/>
    </row>
    <row r="14" spans="1:10" s="5" customFormat="1" ht="27.75" customHeight="1" x14ac:dyDescent="0.2">
      <c r="A14" s="3" t="s">
        <v>21</v>
      </c>
      <c r="B14" s="3">
        <v>317</v>
      </c>
      <c r="C14" s="4">
        <v>4684666</v>
      </c>
      <c r="D14" s="10">
        <v>45.29</v>
      </c>
      <c r="E14" s="4">
        <v>649609</v>
      </c>
      <c r="F14" s="5">
        <v>7</v>
      </c>
      <c r="G14" s="5">
        <f t="shared" si="2"/>
        <v>6.9993376021196729</v>
      </c>
      <c r="H14" s="9">
        <f>C14/E14</f>
        <v>7.2115164660588142</v>
      </c>
      <c r="J14" s="7"/>
    </row>
    <row r="15" spans="1:10" s="5" customFormat="1" ht="27.75" customHeight="1" x14ac:dyDescent="0.2">
      <c r="A15" s="3" t="s">
        <v>22</v>
      </c>
      <c r="B15" s="3">
        <v>338</v>
      </c>
      <c r="C15" s="4">
        <f>5563455+530609</f>
        <v>6094064</v>
      </c>
      <c r="D15" s="10">
        <v>25.96</v>
      </c>
      <c r="E15" s="4">
        <v>424372</v>
      </c>
      <c r="F15" s="5">
        <v>13</v>
      </c>
      <c r="G15" s="5">
        <f t="shared" si="2"/>
        <v>13.020030816640986</v>
      </c>
      <c r="H15" s="9">
        <f t="shared" si="1"/>
        <v>14.360193415211183</v>
      </c>
      <c r="J15" s="7"/>
    </row>
    <row r="16" spans="1:10" s="5" customFormat="1" ht="27.75" customHeight="1" x14ac:dyDescent="0.2">
      <c r="A16" s="3" t="s">
        <v>23</v>
      </c>
      <c r="B16" s="3">
        <v>391</v>
      </c>
      <c r="C16" s="4">
        <f>5733618+23000</f>
        <v>5756618</v>
      </c>
      <c r="D16" s="10">
        <v>55.86</v>
      </c>
      <c r="E16" s="4">
        <v>819088</v>
      </c>
      <c r="F16" s="5">
        <v>7</v>
      </c>
      <c r="G16" s="12">
        <f t="shared" si="2"/>
        <v>6.9996419620479768</v>
      </c>
      <c r="H16" s="9">
        <f>C16/E16</f>
        <v>7.0280824526790768</v>
      </c>
      <c r="J16" s="7"/>
    </row>
    <row r="17" spans="1:5" s="5" customFormat="1" ht="27.75" customHeight="1" x14ac:dyDescent="0.2">
      <c r="A17" s="3" t="s">
        <v>13</v>
      </c>
      <c r="B17" s="3"/>
      <c r="C17" s="4">
        <f>SUM(C5:C16)</f>
        <v>51454533</v>
      </c>
      <c r="D17" s="4"/>
      <c r="E17" s="4"/>
    </row>
    <row r="20" spans="1:5" ht="16.5" hidden="1" x14ac:dyDescent="0.2">
      <c r="A20" s="17" t="s">
        <v>20</v>
      </c>
    </row>
    <row r="21" spans="1:5" hidden="1" x14ac:dyDescent="0.2">
      <c r="A21" s="18">
        <v>11</v>
      </c>
      <c r="B21" s="20">
        <v>387</v>
      </c>
      <c r="C21" s="19">
        <v>5111458</v>
      </c>
    </row>
    <row r="22" spans="1:5" hidden="1" x14ac:dyDescent="0.2">
      <c r="A22" s="30">
        <v>12</v>
      </c>
      <c r="B22" s="20">
        <v>200</v>
      </c>
      <c r="C22" s="19">
        <v>4070200</v>
      </c>
    </row>
    <row r="23" spans="1:5" hidden="1" x14ac:dyDescent="0.2">
      <c r="A23" s="30"/>
      <c r="B23" s="20">
        <v>35</v>
      </c>
      <c r="C23" s="19">
        <v>725391</v>
      </c>
    </row>
    <row r="24" spans="1:5" hidden="1" x14ac:dyDescent="0.2">
      <c r="A24" s="30"/>
      <c r="B24" s="20">
        <v>246</v>
      </c>
      <c r="C24" s="19">
        <v>1830000</v>
      </c>
    </row>
    <row r="25" spans="1:5" hidden="1" x14ac:dyDescent="0.2">
      <c r="A25" s="25"/>
      <c r="B25" s="26">
        <f>SUM(B22:B24)</f>
        <v>481</v>
      </c>
      <c r="C25" s="26">
        <f>SUM(C22:C24)</f>
        <v>6625591</v>
      </c>
    </row>
    <row r="26" spans="1:5" hidden="1" x14ac:dyDescent="0.2">
      <c r="A26" s="21"/>
      <c r="B26" s="27">
        <f>B25/20</f>
        <v>24.05</v>
      </c>
      <c r="C26" s="27">
        <f>C25/20</f>
        <v>331279.55</v>
      </c>
    </row>
    <row r="27" spans="1:5" ht="16.5" hidden="1" x14ac:dyDescent="0.2">
      <c r="A27" s="15" t="s">
        <v>19</v>
      </c>
      <c r="B27" s="16" t="s">
        <v>18</v>
      </c>
    </row>
    <row r="28" spans="1:5" ht="13.5" hidden="1" x14ac:dyDescent="0.2">
      <c r="A28" s="22">
        <v>201912</v>
      </c>
      <c r="B28" s="23">
        <v>9181658</v>
      </c>
      <c r="C28" s="24">
        <f>B28-C16</f>
        <v>3425040</v>
      </c>
    </row>
    <row r="29" spans="1:5" ht="13.5" hidden="1" x14ac:dyDescent="0.2">
      <c r="A29" s="22">
        <v>202001</v>
      </c>
      <c r="B29" s="23">
        <v>2555391</v>
      </c>
      <c r="C29" s="24">
        <f>C23+C24</f>
        <v>2555391</v>
      </c>
    </row>
    <row r="30" spans="1:5" hidden="1" x14ac:dyDescent="0.2">
      <c r="A30" s="26"/>
      <c r="B30" s="26">
        <f t="shared" ref="B30" si="3">SUM(B28:B29)</f>
        <v>11737049</v>
      </c>
      <c r="C30" s="26">
        <f>SUM(C28:C29)</f>
        <v>5980431</v>
      </c>
    </row>
  </sheetData>
  <mergeCells count="2">
    <mergeCell ref="A1:E1"/>
    <mergeCell ref="A22:A24"/>
  </mergeCells>
  <phoneticPr fontId="6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2014-10-23T02:39:48Z</cp:lastPrinted>
  <dcterms:created xsi:type="dcterms:W3CDTF">2014-10-08T02:27:44Z</dcterms:created>
  <dcterms:modified xsi:type="dcterms:W3CDTF">2024-02-20T08:34:22Z</dcterms:modified>
</cp:coreProperties>
</file>