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최유미\Desktop\"/>
    </mc:Choice>
  </mc:AlternateContent>
  <bookViews>
    <workbookView xWindow="0" yWindow="0" windowWidth="19200" windowHeight="10500"/>
  </bookViews>
  <sheets>
    <sheet name="초과근무수당" sheetId="1" r:id="rId1"/>
  </sheets>
  <calcPr calcId="152511"/>
</workbook>
</file>

<file path=xl/calcChain.xml><?xml version="1.0" encoding="utf-8"?>
<calcChain xmlns="http://schemas.openxmlformats.org/spreadsheetml/2006/main">
  <c r="H16" i="1" l="1"/>
  <c r="C29" i="1"/>
  <c r="C30" i="1" s="1"/>
  <c r="C28" i="1"/>
  <c r="B30" i="1"/>
  <c r="B25" i="1"/>
  <c r="B26" i="1" s="1"/>
  <c r="C25" i="1"/>
  <c r="C26" i="1" s="1"/>
  <c r="G16" i="1"/>
  <c r="C17" i="1" l="1"/>
  <c r="G15" i="1"/>
  <c r="E17" i="1"/>
  <c r="H15" i="1" l="1"/>
  <c r="H14" i="1" l="1"/>
  <c r="G14" i="1"/>
  <c r="H13" i="1"/>
  <c r="G13" i="1"/>
  <c r="H12" i="1"/>
  <c r="G12" i="1"/>
  <c r="G11" i="1"/>
  <c r="H11" i="1"/>
  <c r="H6" i="1"/>
  <c r="H7" i="1"/>
  <c r="H8" i="1"/>
  <c r="H9" i="1"/>
  <c r="H10" i="1"/>
  <c r="G7" i="1"/>
  <c r="G8" i="1"/>
  <c r="G9" i="1"/>
  <c r="G10" i="1"/>
  <c r="G6" i="1"/>
  <c r="G5" i="1" l="1"/>
  <c r="H5" i="1" l="1"/>
</calcChain>
</file>

<file path=xl/sharedStrings.xml><?xml version="1.0" encoding="utf-8"?>
<sst xmlns="http://schemas.openxmlformats.org/spreadsheetml/2006/main" count="25" uniqueCount="25">
  <si>
    <t>초과근무수당 지급내역</t>
    <phoneticPr fontId="6" type="noConversion"/>
  </si>
  <si>
    <t xml:space="preserve">근무월 </t>
    <phoneticPr fontId="6" type="noConversion"/>
  </si>
  <si>
    <t>초과근무수당지급액</t>
    <phoneticPr fontId="6" type="noConversion"/>
  </si>
  <si>
    <t>1인당평균초과근무시간</t>
    <phoneticPr fontId="6" type="noConversion"/>
  </si>
  <si>
    <t>1월</t>
    <phoneticPr fontId="6" type="noConversion"/>
  </si>
  <si>
    <t>2월</t>
    <phoneticPr fontId="6" type="noConversion"/>
  </si>
  <si>
    <t>3월</t>
    <phoneticPr fontId="6" type="noConversion"/>
  </si>
  <si>
    <t>4월</t>
    <phoneticPr fontId="6" type="noConversion"/>
  </si>
  <si>
    <t>5월</t>
    <phoneticPr fontId="6" type="noConversion"/>
  </si>
  <si>
    <t>6월</t>
    <phoneticPr fontId="6" type="noConversion"/>
  </si>
  <si>
    <t>7월</t>
    <phoneticPr fontId="6" type="noConversion"/>
  </si>
  <si>
    <t>8월</t>
    <phoneticPr fontId="6" type="noConversion"/>
  </si>
  <si>
    <t>9월</t>
    <phoneticPr fontId="6" type="noConversion"/>
  </si>
  <si>
    <t>계</t>
    <phoneticPr fontId="6" type="noConversion"/>
  </si>
  <si>
    <t>(단위 : 원)</t>
    <phoneticPr fontId="6" type="noConversion"/>
  </si>
  <si>
    <t>10월</t>
    <phoneticPr fontId="6" type="noConversion"/>
  </si>
  <si>
    <t>11월</t>
    <phoneticPr fontId="6" type="noConversion"/>
  </si>
  <si>
    <t>12월</t>
    <phoneticPr fontId="6" type="noConversion"/>
  </si>
  <si>
    <t>총인원</t>
    <phoneticPr fontId="6" type="noConversion"/>
  </si>
  <si>
    <t>초과근무시간
(시간)</t>
    <phoneticPr fontId="6" type="noConversion"/>
  </si>
  <si>
    <r>
      <t>&lt;201</t>
    </r>
    <r>
      <rPr>
        <sz val="11"/>
        <color theme="1"/>
        <rFont val="맑은 고딕"/>
        <family val="2"/>
        <charset val="129"/>
        <scheme val="minor"/>
      </rPr>
      <t>9년&gt;</t>
    </r>
    <phoneticPr fontId="6" type="noConversion"/>
  </si>
  <si>
    <t>1인당초과근무수당지급액</t>
    <phoneticPr fontId="6" type="noConversion"/>
  </si>
  <si>
    <t>급여대장</t>
    <phoneticPr fontId="6" type="noConversion"/>
  </si>
  <si>
    <t>일자</t>
    <phoneticPr fontId="6" type="noConversion"/>
  </si>
  <si>
    <t>월별상세내역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</si>
</sst>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  <numFmt numFmtId="177" formatCode="0_ "/>
  </numFmts>
  <fonts count="12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9" fillId="0" borderId="1" xfId="0" applyFont="1" applyBorder="1" applyAlignment="1">
      <alignment horizontal="center" vertical="center"/>
    </xf>
    <xf numFmtId="41" fontId="9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1" fontId="4" fillId="0" borderId="0" xfId="1" applyFont="1">
      <alignment vertical="center"/>
    </xf>
    <xf numFmtId="41" fontId="4" fillId="0" borderId="0" xfId="1" applyFont="1" applyAlignment="1">
      <alignment horizontal="right" vertical="center"/>
    </xf>
    <xf numFmtId="41" fontId="4" fillId="0" borderId="0" xfId="0" applyNumberFormat="1" applyFont="1">
      <alignment vertical="center"/>
    </xf>
    <xf numFmtId="176" fontId="9" fillId="0" borderId="1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43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10" fillId="0" borderId="0" xfId="12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1" fontId="1" fillId="0" borderId="0" xfId="1" applyFont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0" xfId="0" applyBorder="1">
      <alignment vertical="center"/>
    </xf>
    <xf numFmtId="0" fontId="11" fillId="0" borderId="1" xfId="0" applyFont="1" applyBorder="1">
      <alignment vertical="center"/>
    </xf>
    <xf numFmtId="41" fontId="11" fillId="0" borderId="1" xfId="1" applyFont="1" applyBorder="1">
      <alignment vertical="center"/>
    </xf>
    <xf numFmtId="41" fontId="11" fillId="0" borderId="1" xfId="0" applyNumberFormat="1" applyFont="1" applyBorder="1">
      <alignment vertical="center"/>
    </xf>
    <xf numFmtId="0" fontId="0" fillId="2" borderId="1" xfId="0" applyFill="1" applyBorder="1">
      <alignment vertical="center"/>
    </xf>
    <xf numFmtId="41" fontId="0" fillId="2" borderId="1" xfId="1" applyFont="1" applyFill="1" applyBorder="1">
      <alignment vertical="center"/>
    </xf>
    <xf numFmtId="43" fontId="0" fillId="0" borderId="0" xfId="1" applyNumberFormat="1" applyFont="1" applyBorder="1">
      <alignment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sqref="A1:E1"/>
    </sheetView>
  </sheetViews>
  <sheetFormatPr defaultRowHeight="12" x14ac:dyDescent="0.2"/>
  <cols>
    <col min="1" max="1" width="10.140625" customWidth="1"/>
    <col min="2" max="2" width="15.85546875" style="1" customWidth="1"/>
    <col min="3" max="3" width="23.7109375" style="2" customWidth="1"/>
    <col min="4" max="4" width="25.42578125" style="2" customWidth="1"/>
    <col min="5" max="5" width="29.7109375" style="2" customWidth="1"/>
    <col min="6" max="6" width="11" hidden="1" customWidth="1"/>
    <col min="7" max="7" width="8.5703125" hidden="1" customWidth="1"/>
    <col min="8" max="8" width="7.5703125" hidden="1" customWidth="1"/>
    <col min="10" max="10" width="12.5703125" style="2" bestFit="1" customWidth="1"/>
    <col min="11" max="11" width="12.5703125" bestFit="1" customWidth="1"/>
  </cols>
  <sheetData>
    <row r="1" spans="1:10" ht="26.25" x14ac:dyDescent="0.2">
      <c r="A1" s="16" t="s">
        <v>0</v>
      </c>
      <c r="B1" s="16"/>
      <c r="C1" s="16"/>
      <c r="D1" s="16"/>
      <c r="E1" s="16"/>
    </row>
    <row r="3" spans="1:10" s="5" customFormat="1" ht="25.5" customHeight="1" x14ac:dyDescent="0.2">
      <c r="A3" s="12" t="s">
        <v>20</v>
      </c>
      <c r="B3" s="6"/>
      <c r="C3" s="7"/>
      <c r="D3" s="7"/>
      <c r="E3" s="8" t="s">
        <v>14</v>
      </c>
      <c r="J3" s="7"/>
    </row>
    <row r="4" spans="1:10" s="5" customFormat="1" ht="39.75" customHeight="1" x14ac:dyDescent="0.2">
      <c r="A4" s="3" t="s">
        <v>1</v>
      </c>
      <c r="B4" s="11" t="s">
        <v>19</v>
      </c>
      <c r="C4" s="4" t="s">
        <v>2</v>
      </c>
      <c r="D4" s="4" t="s">
        <v>3</v>
      </c>
      <c r="E4" s="4" t="s">
        <v>21</v>
      </c>
      <c r="F4" s="15" t="s">
        <v>18</v>
      </c>
    </row>
    <row r="5" spans="1:10" s="5" customFormat="1" ht="27.75" customHeight="1" x14ac:dyDescent="0.2">
      <c r="A5" s="3" t="s">
        <v>4</v>
      </c>
      <c r="B5" s="3">
        <v>402</v>
      </c>
      <c r="C5" s="4">
        <v>4983836</v>
      </c>
      <c r="D5" s="10">
        <v>23.647058823529413</v>
      </c>
      <c r="E5" s="4">
        <v>293166.82352941175</v>
      </c>
      <c r="F5" s="5">
        <v>27</v>
      </c>
      <c r="G5" s="13">
        <f>B5/D5</f>
        <v>17</v>
      </c>
      <c r="H5" s="5">
        <f>C5/E5</f>
        <v>17</v>
      </c>
      <c r="J5" s="7"/>
    </row>
    <row r="6" spans="1:10" s="5" customFormat="1" ht="27.75" customHeight="1" x14ac:dyDescent="0.2">
      <c r="A6" s="3" t="s">
        <v>5</v>
      </c>
      <c r="B6" s="3">
        <v>326</v>
      </c>
      <c r="C6" s="4">
        <v>3568049</v>
      </c>
      <c r="D6" s="10">
        <v>32.6</v>
      </c>
      <c r="E6" s="4">
        <v>356805</v>
      </c>
      <c r="F6" s="5">
        <v>17</v>
      </c>
      <c r="G6" s="13">
        <f t="shared" ref="G6:G10" si="0">B6/D6</f>
        <v>10</v>
      </c>
      <c r="H6" s="5">
        <f t="shared" ref="H6:H16" si="1">C6/E6</f>
        <v>9.9999971973486925</v>
      </c>
      <c r="J6" s="7"/>
    </row>
    <row r="7" spans="1:10" s="5" customFormat="1" ht="27.75" customHeight="1" x14ac:dyDescent="0.2">
      <c r="A7" s="3" t="s">
        <v>6</v>
      </c>
      <c r="B7" s="3">
        <v>457</v>
      </c>
      <c r="C7" s="4">
        <v>6194921</v>
      </c>
      <c r="D7" s="10">
        <v>22.5</v>
      </c>
      <c r="E7" s="4">
        <v>309746</v>
      </c>
      <c r="F7" s="5">
        <v>10</v>
      </c>
      <c r="G7" s="13">
        <f t="shared" si="0"/>
        <v>20.31111111111111</v>
      </c>
      <c r="H7" s="14">
        <f t="shared" si="1"/>
        <v>20.0000032284517</v>
      </c>
      <c r="J7" s="7"/>
    </row>
    <row r="8" spans="1:10" s="5" customFormat="1" ht="27.75" customHeight="1" x14ac:dyDescent="0.2">
      <c r="A8" s="3" t="s">
        <v>7</v>
      </c>
      <c r="B8" s="3">
        <v>346</v>
      </c>
      <c r="C8" s="4">
        <v>4302553</v>
      </c>
      <c r="D8" s="10">
        <v>24.71</v>
      </c>
      <c r="E8" s="4">
        <v>307325</v>
      </c>
      <c r="F8" s="5">
        <v>20</v>
      </c>
      <c r="G8" s="13">
        <f t="shared" si="0"/>
        <v>14.002428166734115</v>
      </c>
      <c r="H8" s="14">
        <f t="shared" si="1"/>
        <v>14.000009761652974</v>
      </c>
      <c r="J8" s="7"/>
    </row>
    <row r="9" spans="1:10" s="5" customFormat="1" ht="27.75" customHeight="1" x14ac:dyDescent="0.2">
      <c r="A9" s="3" t="s">
        <v>8</v>
      </c>
      <c r="B9" s="3">
        <v>511</v>
      </c>
      <c r="C9" s="4">
        <v>6061226</v>
      </c>
      <c r="D9" s="10">
        <v>19.649999999999999</v>
      </c>
      <c r="E9" s="4">
        <v>233124</v>
      </c>
      <c r="F9" s="5">
        <v>14</v>
      </c>
      <c r="G9" s="13">
        <f t="shared" si="0"/>
        <v>26.005089058524174</v>
      </c>
      <c r="H9" s="14">
        <f t="shared" si="1"/>
        <v>26.000008579125272</v>
      </c>
      <c r="J9" s="7"/>
    </row>
    <row r="10" spans="1:10" s="5" customFormat="1" ht="27.75" customHeight="1" x14ac:dyDescent="0.2">
      <c r="A10" s="3" t="s">
        <v>9</v>
      </c>
      <c r="B10" s="3">
        <v>445</v>
      </c>
      <c r="C10" s="4">
        <v>5525361</v>
      </c>
      <c r="D10" s="10">
        <v>20.23</v>
      </c>
      <c r="E10" s="4">
        <v>251153</v>
      </c>
      <c r="F10" s="5">
        <v>26</v>
      </c>
      <c r="G10" s="13">
        <f t="shared" si="0"/>
        <v>21.997034107760751</v>
      </c>
      <c r="H10" s="14">
        <f t="shared" si="1"/>
        <v>21.999980091816543</v>
      </c>
      <c r="J10" s="7"/>
    </row>
    <row r="11" spans="1:10" s="5" customFormat="1" ht="27.75" customHeight="1" x14ac:dyDescent="0.2">
      <c r="A11" s="3" t="s">
        <v>10</v>
      </c>
      <c r="B11" s="3">
        <v>333</v>
      </c>
      <c r="C11" s="4">
        <v>3615390</v>
      </c>
      <c r="D11" s="10">
        <v>22.2</v>
      </c>
      <c r="E11" s="4">
        <v>241026</v>
      </c>
      <c r="F11" s="5">
        <v>22</v>
      </c>
      <c r="G11" s="13">
        <f t="shared" ref="G11:G16" si="2">B11/D11</f>
        <v>15</v>
      </c>
      <c r="H11" s="9">
        <f t="shared" si="1"/>
        <v>15</v>
      </c>
      <c r="J11" s="7"/>
    </row>
    <row r="12" spans="1:10" s="5" customFormat="1" ht="27.75" customHeight="1" x14ac:dyDescent="0.2">
      <c r="A12" s="3" t="s">
        <v>11</v>
      </c>
      <c r="B12" s="3">
        <v>428</v>
      </c>
      <c r="C12" s="4">
        <v>5490143</v>
      </c>
      <c r="D12" s="10">
        <v>19.45</v>
      </c>
      <c r="E12" s="4">
        <v>249552</v>
      </c>
      <c r="G12" s="5">
        <f t="shared" si="2"/>
        <v>22.00514138817481</v>
      </c>
      <c r="H12" s="9">
        <f t="shared" si="1"/>
        <v>21.99999599281913</v>
      </c>
      <c r="J12" s="7"/>
    </row>
    <row r="13" spans="1:10" s="5" customFormat="1" ht="27.75" customHeight="1" x14ac:dyDescent="0.2">
      <c r="A13" s="3" t="s">
        <v>12</v>
      </c>
      <c r="B13" s="3">
        <v>326</v>
      </c>
      <c r="C13" s="4">
        <v>3049014</v>
      </c>
      <c r="D13" s="10">
        <v>21.73</v>
      </c>
      <c r="E13" s="4">
        <v>203268</v>
      </c>
      <c r="G13" s="5">
        <f t="shared" si="2"/>
        <v>15.00230096640589</v>
      </c>
      <c r="H13" s="9">
        <f t="shared" si="1"/>
        <v>14.99997048231891</v>
      </c>
      <c r="J13" s="7"/>
    </row>
    <row r="14" spans="1:10" s="5" customFormat="1" ht="27.75" customHeight="1" x14ac:dyDescent="0.2">
      <c r="A14" s="3" t="s">
        <v>15</v>
      </c>
      <c r="B14" s="3">
        <v>578</v>
      </c>
      <c r="C14" s="4">
        <v>8125340</v>
      </c>
      <c r="D14" s="10">
        <v>20.64</v>
      </c>
      <c r="E14" s="4">
        <v>290190</v>
      </c>
      <c r="G14" s="5">
        <f t="shared" si="2"/>
        <v>28.003875968992247</v>
      </c>
      <c r="H14" s="9">
        <f t="shared" si="1"/>
        <v>28.000068920362523</v>
      </c>
      <c r="J14" s="7"/>
    </row>
    <row r="15" spans="1:10" s="5" customFormat="1" ht="27.75" customHeight="1" x14ac:dyDescent="0.2">
      <c r="A15" s="3" t="s">
        <v>16</v>
      </c>
      <c r="B15" s="3">
        <v>387</v>
      </c>
      <c r="C15" s="4">
        <v>5111458</v>
      </c>
      <c r="D15" s="10">
        <v>20.367999999999999</v>
      </c>
      <c r="E15" s="4">
        <v>269024</v>
      </c>
      <c r="G15" s="13">
        <f t="shared" si="2"/>
        <v>19.000392772977222</v>
      </c>
      <c r="H15" s="9">
        <f t="shared" si="1"/>
        <v>19.000007434280956</v>
      </c>
      <c r="J15" s="7"/>
    </row>
    <row r="16" spans="1:10" s="5" customFormat="1" ht="27.75" customHeight="1" x14ac:dyDescent="0.2">
      <c r="A16" s="3" t="s">
        <v>17</v>
      </c>
      <c r="B16" s="3">
        <v>481</v>
      </c>
      <c r="C16" s="4">
        <v>6625591</v>
      </c>
      <c r="D16" s="10">
        <v>24</v>
      </c>
      <c r="E16" s="4">
        <v>331280</v>
      </c>
      <c r="F16" s="5">
        <v>20</v>
      </c>
      <c r="G16" s="13">
        <f>B16/D16</f>
        <v>20.041666666666668</v>
      </c>
      <c r="H16" s="9">
        <f>C16/E16</f>
        <v>19.999972832649117</v>
      </c>
    </row>
    <row r="17" spans="1:5" s="5" customFormat="1" ht="27.75" customHeight="1" x14ac:dyDescent="0.2">
      <c r="A17" s="3" t="s">
        <v>13</v>
      </c>
      <c r="B17" s="3"/>
      <c r="C17" s="4">
        <f>SUM(C5:C16)</f>
        <v>62652882</v>
      </c>
      <c r="D17" s="4"/>
      <c r="E17" s="4">
        <f>SUM(E5:E16)</f>
        <v>3335659.823529412</v>
      </c>
    </row>
    <row r="20" spans="1:5" ht="16.5" hidden="1" x14ac:dyDescent="0.2">
      <c r="A20" s="19" t="s">
        <v>24</v>
      </c>
    </row>
    <row r="21" spans="1:5" hidden="1" x14ac:dyDescent="0.2">
      <c r="A21" s="20">
        <v>11</v>
      </c>
      <c r="B21" s="23">
        <v>387</v>
      </c>
      <c r="C21" s="21">
        <v>5111458</v>
      </c>
    </row>
    <row r="22" spans="1:5" hidden="1" x14ac:dyDescent="0.2">
      <c r="A22" s="22">
        <v>12</v>
      </c>
      <c r="B22" s="23">
        <v>200</v>
      </c>
      <c r="C22" s="21">
        <v>4070200</v>
      </c>
    </row>
    <row r="23" spans="1:5" hidden="1" x14ac:dyDescent="0.2">
      <c r="A23" s="22"/>
      <c r="B23" s="23">
        <v>35</v>
      </c>
      <c r="C23" s="21">
        <v>725391</v>
      </c>
    </row>
    <row r="24" spans="1:5" hidden="1" x14ac:dyDescent="0.2">
      <c r="A24" s="22"/>
      <c r="B24" s="23">
        <v>246</v>
      </c>
      <c r="C24" s="21">
        <v>1830000</v>
      </c>
    </row>
    <row r="25" spans="1:5" hidden="1" x14ac:dyDescent="0.2">
      <c r="A25" s="28"/>
      <c r="B25" s="29">
        <f>SUM(B22:B24)</f>
        <v>481</v>
      </c>
      <c r="C25" s="29">
        <f>SUM(C22:C24)</f>
        <v>6625591</v>
      </c>
    </row>
    <row r="26" spans="1:5" hidden="1" x14ac:dyDescent="0.2">
      <c r="A26" s="24"/>
      <c r="B26" s="30">
        <f>B25/20</f>
        <v>24.05</v>
      </c>
      <c r="C26" s="30">
        <f>C25/20</f>
        <v>331279.55</v>
      </c>
    </row>
    <row r="27" spans="1:5" ht="16.5" hidden="1" x14ac:dyDescent="0.2">
      <c r="A27" s="17" t="s">
        <v>23</v>
      </c>
      <c r="B27" s="18" t="s">
        <v>22</v>
      </c>
    </row>
    <row r="28" spans="1:5" ht="13.5" hidden="1" x14ac:dyDescent="0.2">
      <c r="A28" s="25">
        <v>201912</v>
      </c>
      <c r="B28" s="26">
        <v>9181658</v>
      </c>
      <c r="C28" s="27">
        <f>B28-C15</f>
        <v>4070200</v>
      </c>
    </row>
    <row r="29" spans="1:5" ht="13.5" hidden="1" x14ac:dyDescent="0.2">
      <c r="A29" s="25">
        <v>202001</v>
      </c>
      <c r="B29" s="26">
        <v>2555391</v>
      </c>
      <c r="C29" s="27">
        <f>C23+C24</f>
        <v>2555391</v>
      </c>
    </row>
    <row r="30" spans="1:5" hidden="1" x14ac:dyDescent="0.2">
      <c r="A30" s="29"/>
      <c r="B30" s="29">
        <f t="shared" ref="A30:B30" si="3">SUM(B28:B29)</f>
        <v>11737049</v>
      </c>
      <c r="C30" s="29">
        <f>SUM(C28:C29)</f>
        <v>6625591</v>
      </c>
    </row>
  </sheetData>
  <mergeCells count="2">
    <mergeCell ref="A1:E1"/>
    <mergeCell ref="A22:A24"/>
  </mergeCells>
  <phoneticPr fontId="6" type="noConversion"/>
  <pageMargins left="0.53" right="0.48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초과근무수당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최유미</cp:lastModifiedBy>
  <cp:lastPrinted>2014-10-23T02:39:48Z</cp:lastPrinted>
  <dcterms:created xsi:type="dcterms:W3CDTF">2014-10-08T02:27:44Z</dcterms:created>
  <dcterms:modified xsi:type="dcterms:W3CDTF">2020-02-14T01:55:27Z</dcterms:modified>
</cp:coreProperties>
</file>