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영지원팀\11. 사전공개\강윤지\전용 차량 운영 현황\"/>
    </mc:Choice>
  </mc:AlternateContent>
  <bookViews>
    <workbookView xWindow="0" yWindow="0" windowWidth="15120" windowHeight="10680" firstSheet="7" activeTab="9"/>
  </bookViews>
  <sheets>
    <sheet name="2019년" sheetId="2" r:id="rId1"/>
    <sheet name="2014년" sheetId="1" state="hidden" r:id="rId2"/>
    <sheet name="세부내역(2019)" sheetId="3" r:id="rId3"/>
    <sheet name="2020년" sheetId="4" r:id="rId4"/>
    <sheet name="세부내역(2020)" sheetId="5" r:id="rId5"/>
    <sheet name="2021년" sheetId="6" r:id="rId6"/>
    <sheet name="세부내역(2021)" sheetId="7" r:id="rId7"/>
    <sheet name="2022년" sheetId="8" r:id="rId8"/>
    <sheet name="세부내역(2022)" sheetId="11" r:id="rId9"/>
    <sheet name="2023년" sheetId="12" r:id="rId10"/>
    <sheet name="세부내역(2023)" sheetId="13" r:id="rId11"/>
  </sheets>
  <calcPr calcId="152511"/>
</workbook>
</file>

<file path=xl/calcChain.xml><?xml version="1.0" encoding="utf-8"?>
<calcChain xmlns="http://schemas.openxmlformats.org/spreadsheetml/2006/main">
  <c r="D34" i="13" l="1"/>
  <c r="C34" i="13"/>
  <c r="B34" i="13"/>
  <c r="I22" i="13" l="1"/>
  <c r="D22" i="13"/>
  <c r="I12" i="13"/>
  <c r="H12" i="13"/>
  <c r="G12" i="13"/>
  <c r="E17" i="12" l="1"/>
  <c r="C17" i="12"/>
  <c r="D17" i="12"/>
  <c r="I70" i="13"/>
  <c r="H70" i="13"/>
  <c r="G70" i="13"/>
  <c r="D70" i="13"/>
  <c r="C70" i="13"/>
  <c r="B70" i="13"/>
  <c r="I58" i="13"/>
  <c r="H58" i="13"/>
  <c r="G58" i="13"/>
  <c r="D58" i="13"/>
  <c r="C58" i="13"/>
  <c r="B58" i="13"/>
  <c r="I46" i="13"/>
  <c r="H46" i="13"/>
  <c r="G46" i="13"/>
  <c r="D46" i="13"/>
  <c r="C46" i="13"/>
  <c r="B46" i="13"/>
  <c r="I34" i="13"/>
  <c r="H34" i="13"/>
  <c r="G34" i="13"/>
  <c r="H22" i="13"/>
  <c r="G22" i="13"/>
  <c r="C22" i="13"/>
  <c r="B22" i="13"/>
  <c r="I70" i="11"/>
  <c r="H70" i="11"/>
  <c r="G70" i="11"/>
  <c r="D70" i="11"/>
  <c r="C70" i="11"/>
  <c r="B70" i="11"/>
  <c r="I58" i="11"/>
  <c r="H58" i="11"/>
  <c r="G58" i="11"/>
  <c r="D58" i="11"/>
  <c r="C58" i="11"/>
  <c r="B58" i="11"/>
  <c r="I46" i="11"/>
  <c r="H46" i="11"/>
  <c r="G46" i="11"/>
  <c r="D46" i="11"/>
  <c r="C46" i="11"/>
  <c r="B46" i="11"/>
  <c r="I34" i="11"/>
  <c r="H34" i="11"/>
  <c r="G34" i="11"/>
  <c r="C33" i="11"/>
  <c r="B33" i="11"/>
  <c r="H22" i="11"/>
  <c r="G22" i="11"/>
  <c r="C22" i="11"/>
  <c r="B22" i="11"/>
  <c r="H12" i="11"/>
  <c r="G12" i="11"/>
  <c r="E17" i="8" l="1"/>
  <c r="D17" i="8"/>
  <c r="C17" i="8"/>
  <c r="H70" i="7" l="1"/>
  <c r="G70" i="7"/>
  <c r="C70" i="7"/>
  <c r="B70" i="7"/>
  <c r="H58" i="7"/>
  <c r="G58" i="7"/>
  <c r="C58" i="7"/>
  <c r="B58" i="7"/>
  <c r="H46" i="7"/>
  <c r="G46" i="7"/>
  <c r="C46" i="7"/>
  <c r="B46" i="7"/>
  <c r="H34" i="7"/>
  <c r="G34" i="7"/>
  <c r="C33" i="7"/>
  <c r="B33" i="7"/>
  <c r="H22" i="7"/>
  <c r="G22" i="7"/>
  <c r="C22" i="7"/>
  <c r="B22" i="7"/>
  <c r="H12" i="7"/>
  <c r="G12" i="7"/>
  <c r="E17" i="6"/>
  <c r="D17" i="6"/>
  <c r="C17" i="6"/>
  <c r="H70" i="5"/>
  <c r="G70" i="5"/>
  <c r="C70" i="5"/>
  <c r="B70" i="5"/>
  <c r="H58" i="5"/>
  <c r="G58" i="5"/>
  <c r="C58" i="5"/>
  <c r="B58" i="5"/>
  <c r="H46" i="5"/>
  <c r="G46" i="5"/>
  <c r="C46" i="5"/>
  <c r="B46" i="5"/>
  <c r="H34" i="5"/>
  <c r="G34" i="5"/>
  <c r="C33" i="5"/>
  <c r="B33" i="5"/>
  <c r="H22" i="5"/>
  <c r="G22" i="5"/>
  <c r="C22" i="5"/>
  <c r="B22" i="5"/>
  <c r="H12" i="5"/>
  <c r="G12" i="5"/>
  <c r="E17" i="4"/>
  <c r="D17" i="4"/>
  <c r="C17" i="4"/>
  <c r="B46" i="3"/>
  <c r="C33" i="3"/>
  <c r="B33" i="3"/>
  <c r="H22" i="3"/>
  <c r="G22" i="3"/>
  <c r="C22" i="3"/>
  <c r="B22" i="3"/>
  <c r="H12" i="3"/>
  <c r="G12" i="3"/>
  <c r="H70" i="3"/>
  <c r="G70" i="3"/>
  <c r="C70" i="3"/>
  <c r="B70" i="3"/>
  <c r="H58" i="3"/>
  <c r="G58" i="3"/>
  <c r="B58" i="3"/>
  <c r="C58" i="3"/>
  <c r="H46" i="3"/>
  <c r="G46" i="3"/>
  <c r="C46" i="3"/>
  <c r="H34" i="3"/>
  <c r="G34" i="3"/>
  <c r="E17" i="2"/>
  <c r="D17" i="2"/>
  <c r="C17" i="2"/>
</calcChain>
</file>

<file path=xl/sharedStrings.xml><?xml version="1.0" encoding="utf-8"?>
<sst xmlns="http://schemas.openxmlformats.org/spreadsheetml/2006/main" count="639" uniqueCount="92">
  <si>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</si>
  <si>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</si>
  <si>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</si>
  <si>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</si>
  <si>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</si>
  <si>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</si>
  <si>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</si>
  <si>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</si>
  <si>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</si>
  <si>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</si>
  <si>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</si>
  <si>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</si>
  <si>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</si>
  <si>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</si>
  <si>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</si>
  <si>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</si>
  <si>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</si>
  <si>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</si>
  <si>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</si>
  <si>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</si>
  <si>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</si>
  <si>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</si>
  <si>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</si>
  <si>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</si>
  <si>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</si>
  <si>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</si>
  <si>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</si>
  <si>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</si>
  <si>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</si>
  <si>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</si>
  <si>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</si>
  <si>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</si>
  <si>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</si>
  <si>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</si>
  <si>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</si>
  <si>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</si>
  <si>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</si>
  <si>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</si>
  <si>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</si>
  <si>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</si>
  <si>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</si>
  <si>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</si>
  <si>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</si>
  <si>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</si>
  <si>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</si>
  <si>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</si>
  <si>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</si>
  <si>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</si>
  <si>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</si>
  <si>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</si>
  <si>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</si>
  <si>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</si>
  <si>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</si>
  <si>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</si>
  <si>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</si>
  <si>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</si>
  <si>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</si>
  <si>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</si>
  <si>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</si>
  <si>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(2019년)</t>
    <phoneticPr fontId="1" type="noConversion"/>
  </si>
  <si>
    <t>2019년</t>
    <phoneticPr fontId="7" type="noConversion"/>
  </si>
  <si>
    <t>전월</t>
    <phoneticPr fontId="7" type="noConversion"/>
  </si>
  <si>
    <t>합계</t>
    <phoneticPr fontId="7" type="noConversion"/>
  </si>
  <si>
    <t>금월</t>
    <phoneticPr fontId="7" type="noConversion"/>
  </si>
  <si>
    <t>* 2/22 차량 반납(65,397km)</t>
    <phoneticPr fontId="7" type="noConversion"/>
  </si>
  <si>
    <t xml:space="preserve"> - 신차 6km 운행(131km 인수)</t>
    <phoneticPr fontId="7" type="noConversion"/>
  </si>
  <si>
    <t>주유 없음</t>
    <phoneticPr fontId="7" type="noConversion"/>
  </si>
  <si>
    <t>46,5</t>
    <phoneticPr fontId="7" type="noConversion"/>
  </si>
  <si>
    <t>주유 없음</t>
    <phoneticPr fontId="7" type="noConversion"/>
  </si>
  <si>
    <t>(2020년)</t>
    <phoneticPr fontId="1" type="noConversion"/>
  </si>
  <si>
    <t>2020년</t>
    <phoneticPr fontId="7" type="noConversion"/>
  </si>
  <si>
    <t>주유없음</t>
    <phoneticPr fontId="7" type="noConversion"/>
  </si>
  <si>
    <t>주유없음</t>
    <phoneticPr fontId="7" type="noConversion"/>
  </si>
  <si>
    <t>(2021년)</t>
    <phoneticPr fontId="1" type="noConversion"/>
  </si>
  <si>
    <t>2021년</t>
    <phoneticPr fontId="7" type="noConversion"/>
  </si>
  <si>
    <t>업무용차량 운영 월별 이용량</t>
    <phoneticPr fontId="1" type="noConversion"/>
  </si>
  <si>
    <t>업무용차량 운영 월별 세부내역</t>
    <phoneticPr fontId="7" type="noConversion"/>
  </si>
  <si>
    <t>주유 없음</t>
    <phoneticPr fontId="7" type="noConversion"/>
  </si>
  <si>
    <t>주유 없음</t>
  </si>
  <si>
    <t>(2022년)</t>
    <phoneticPr fontId="1" type="noConversion"/>
  </si>
  <si>
    <t>06월 03일</t>
    <phoneticPr fontId="7" type="noConversion"/>
  </si>
  <si>
    <t>80,000</t>
    <phoneticPr fontId="7" type="noConversion"/>
  </si>
  <si>
    <t>42.7</t>
    <phoneticPr fontId="7" type="noConversion"/>
  </si>
  <si>
    <t>8월 30일</t>
    <phoneticPr fontId="7" type="noConversion"/>
  </si>
  <si>
    <t xml:space="preserve"> </t>
    <phoneticPr fontId="7" type="noConversion"/>
  </si>
  <si>
    <t>2022년</t>
    <phoneticPr fontId="7" type="noConversion"/>
  </si>
  <si>
    <t>(2023년)</t>
    <phoneticPr fontId="1" type="noConversion"/>
  </si>
  <si>
    <t>2023년</t>
    <phoneticPr fontId="7" type="noConversion"/>
  </si>
  <si>
    <t>4월 20일</t>
    <phoneticPr fontId="7" type="noConversion"/>
  </si>
  <si>
    <t>5월 19일</t>
    <phoneticPr fontId="7" type="noConversion"/>
  </si>
  <si>
    <t>9월19일</t>
    <phoneticPr fontId="7" type="noConversion"/>
  </si>
  <si>
    <t>12월 08일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</si>
</sst>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m&quot;월&quot;\ dd&quot;일&quot;"/>
    <numFmt numFmtId="177" formatCode="0_);[Red]\(0\)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3" fontId="12" fillId="2" borderId="16" xfId="0" applyNumberFormat="1" applyFont="1" applyFill="1" applyBorder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3" fontId="12" fillId="2" borderId="12" xfId="0" applyNumberFormat="1" applyFont="1" applyFill="1" applyBorder="1">
      <alignment vertical="center"/>
    </xf>
    <xf numFmtId="3" fontId="12" fillId="2" borderId="13" xfId="0" applyNumberFormat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4" fillId="4" borderId="45" xfId="0" applyNumberFormat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12" fillId="2" borderId="23" xfId="0" applyNumberFormat="1" applyFont="1" applyFill="1" applyBorder="1">
      <alignment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>
      <alignment vertical="center"/>
    </xf>
    <xf numFmtId="41" fontId="12" fillId="3" borderId="51" xfId="1" applyFont="1" applyFill="1" applyBorder="1">
      <alignment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3" fontId="12" fillId="3" borderId="27" xfId="0" applyNumberFormat="1" applyFont="1" applyFill="1" applyBorder="1">
      <alignment vertical="center"/>
    </xf>
    <xf numFmtId="176" fontId="0" fillId="0" borderId="57" xfId="0" applyNumberFormat="1" applyBorder="1">
      <alignment vertical="center"/>
    </xf>
    <xf numFmtId="0" fontId="0" fillId="0" borderId="58" xfId="0" applyBorder="1" applyAlignment="1">
      <alignment horizontal="center" vertical="center"/>
    </xf>
    <xf numFmtId="3" fontId="12" fillId="3" borderId="51" xfId="0" applyNumberFormat="1" applyFont="1" applyFill="1" applyBorder="1">
      <alignment vertical="center"/>
    </xf>
    <xf numFmtId="3" fontId="0" fillId="0" borderId="45" xfId="0" applyNumberFormat="1" applyBorder="1">
      <alignment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57" xfId="0" applyNumberFormat="1" applyBorder="1" applyAlignment="1">
      <alignment horizontal="center" vertical="center"/>
    </xf>
    <xf numFmtId="3" fontId="8" fillId="2" borderId="65" xfId="0" applyNumberFormat="1" applyFont="1" applyFill="1" applyBorder="1" applyAlignment="1">
      <alignment horizontal="center" vertical="center" wrapText="1"/>
    </xf>
    <xf numFmtId="3" fontId="9" fillId="2" borderId="2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3" fontId="8" fillId="2" borderId="66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58" xfId="0" applyNumberFormat="1" applyBorder="1" applyAlignment="1">
      <alignment horizontal="center" vertical="center"/>
    </xf>
    <xf numFmtId="3" fontId="12" fillId="3" borderId="51" xfId="0" applyNumberFormat="1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12" fillId="2" borderId="12" xfId="0" applyNumberFormat="1" applyFont="1" applyFill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0" fillId="0" borderId="56" xfId="0" applyNumberFormat="1" applyBorder="1" applyAlignment="1">
      <alignment horizontal="center" vertical="center"/>
    </xf>
    <xf numFmtId="3" fontId="0" fillId="0" borderId="59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5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58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5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12" fillId="3" borderId="68" xfId="0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/>
    </xf>
    <xf numFmtId="3" fontId="9" fillId="2" borderId="58" xfId="0" applyNumberFormat="1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3" fontId="9" fillId="2" borderId="6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0" fontId="0" fillId="0" borderId="44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3" fontId="4" fillId="0" borderId="30" xfId="0" applyNumberFormat="1" applyFont="1" applyFill="1" applyBorder="1">
      <alignment vertical="center"/>
    </xf>
    <xf numFmtId="3" fontId="4" fillId="0" borderId="45" xfId="0" applyNumberFormat="1" applyFont="1" applyFill="1" applyBorder="1">
      <alignment vertical="center"/>
    </xf>
    <xf numFmtId="176" fontId="0" fillId="0" borderId="26" xfId="0" applyNumberFormat="1" applyBorder="1" applyAlignment="1">
      <alignment vertical="center"/>
    </xf>
    <xf numFmtId="176" fontId="0" fillId="0" borderId="42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0" fillId="0" borderId="72" xfId="0" applyNumberForma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0" fillId="0" borderId="49" xfId="0" applyNumberFormat="1" applyBorder="1" applyAlignment="1">
      <alignment vertical="center"/>
    </xf>
    <xf numFmtId="176" fontId="0" fillId="0" borderId="71" xfId="0" applyNumberFormat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46" xfId="0" applyNumberFormat="1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176" fontId="0" fillId="0" borderId="48" xfId="0" applyNumberFormat="1" applyBorder="1" applyAlignment="1">
      <alignment horizontal="left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 vertical="center"/>
    </xf>
    <xf numFmtId="176" fontId="0" fillId="0" borderId="61" xfId="0" applyNumberFormat="1" applyBorder="1" applyAlignment="1">
      <alignment horizontal="center" vertical="center"/>
    </xf>
    <xf numFmtId="176" fontId="0" fillId="0" borderId="44" xfId="0" applyNumberFormat="1" applyBorder="1" applyAlignment="1">
      <alignment horizontal="center" vertical="center"/>
    </xf>
    <xf numFmtId="176" fontId="0" fillId="0" borderId="62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63" xfId="0" applyNumberFormat="1" applyBorder="1" applyAlignment="1">
      <alignment horizontal="center" vertical="center"/>
    </xf>
    <xf numFmtId="176" fontId="0" fillId="0" borderId="64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176" fontId="0" fillId="0" borderId="60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42" xfId="0" applyNumberFormat="1" applyBorder="1" applyAlignment="1">
      <alignment horizontal="center" vertical="center"/>
    </xf>
    <xf numFmtId="176" fontId="0" fillId="0" borderId="72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0" borderId="71" xfId="0" applyNumberFormat="1" applyBorder="1" applyAlignment="1">
      <alignment horizontal="center" vertical="center"/>
    </xf>
    <xf numFmtId="176" fontId="0" fillId="0" borderId="73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zoomScaleNormal="100" workbookViewId="0">
      <selection activeCell="R8" sqref="R8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51" t="s">
        <v>20</v>
      </c>
      <c r="B2" s="151"/>
      <c r="C2" s="151"/>
      <c r="D2" s="151"/>
      <c r="E2" s="151"/>
    </row>
    <row r="3" spans="1:5" ht="17.25" thickBot="1" x14ac:dyDescent="0.35">
      <c r="E3" s="27" t="s">
        <v>59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13">
        <v>292</v>
      </c>
      <c r="D5" s="14">
        <v>0</v>
      </c>
      <c r="E5" s="15">
        <v>0</v>
      </c>
    </row>
    <row r="6" spans="1:5" ht="20.100000000000001" customHeight="1" x14ac:dyDescent="0.3">
      <c r="B6" s="10" t="s">
        <v>19</v>
      </c>
      <c r="C6" s="8">
        <v>203</v>
      </c>
      <c r="D6" s="9">
        <v>101</v>
      </c>
      <c r="E6" s="11">
        <v>130000</v>
      </c>
    </row>
    <row r="7" spans="1:5" ht="20.100000000000001" customHeight="1" x14ac:dyDescent="0.3">
      <c r="B7" s="10" t="s">
        <v>21</v>
      </c>
      <c r="C7" s="8">
        <v>704</v>
      </c>
      <c r="D7" s="7">
        <v>45</v>
      </c>
      <c r="E7" s="11">
        <v>60000</v>
      </c>
    </row>
    <row r="8" spans="1:5" ht="20.100000000000001" customHeight="1" x14ac:dyDescent="0.3">
      <c r="B8" s="10" t="s">
        <v>22</v>
      </c>
      <c r="C8" s="8">
        <v>292</v>
      </c>
      <c r="D8" s="7">
        <v>52</v>
      </c>
      <c r="E8" s="11">
        <v>70000</v>
      </c>
    </row>
    <row r="9" spans="1:5" ht="20.100000000000001" customHeight="1" x14ac:dyDescent="0.3">
      <c r="B9" s="10" t="s">
        <v>23</v>
      </c>
      <c r="C9" s="8">
        <v>538</v>
      </c>
      <c r="D9" s="7">
        <v>61</v>
      </c>
      <c r="E9" s="11">
        <v>90000</v>
      </c>
    </row>
    <row r="10" spans="1:5" ht="20.100000000000001" customHeight="1" x14ac:dyDescent="0.3">
      <c r="B10" s="10" t="s">
        <v>24</v>
      </c>
      <c r="C10" s="8">
        <v>321</v>
      </c>
      <c r="D10" s="7">
        <v>55</v>
      </c>
      <c r="E10" s="11">
        <v>80000</v>
      </c>
    </row>
    <row r="11" spans="1:5" ht="20.100000000000001" customHeight="1" x14ac:dyDescent="0.3">
      <c r="B11" s="10" t="s">
        <v>25</v>
      </c>
      <c r="C11" s="8">
        <v>1049</v>
      </c>
      <c r="D11" s="7">
        <v>112</v>
      </c>
      <c r="E11" s="11">
        <v>160000</v>
      </c>
    </row>
    <row r="12" spans="1:5" ht="20.100000000000001" customHeight="1" x14ac:dyDescent="0.3">
      <c r="B12" s="10" t="s">
        <v>26</v>
      </c>
      <c r="C12" s="8">
        <v>1056</v>
      </c>
      <c r="D12" s="7">
        <v>111</v>
      </c>
      <c r="E12" s="11">
        <v>160000</v>
      </c>
    </row>
    <row r="13" spans="1:5" ht="20.100000000000001" customHeight="1" x14ac:dyDescent="0.3">
      <c r="B13" s="10" t="s">
        <v>27</v>
      </c>
      <c r="C13" s="8">
        <v>53</v>
      </c>
      <c r="D13" s="7">
        <v>0</v>
      </c>
      <c r="E13" s="11">
        <v>0</v>
      </c>
    </row>
    <row r="14" spans="1:5" ht="20.100000000000001" customHeight="1" x14ac:dyDescent="0.3">
      <c r="B14" s="10" t="s">
        <v>28</v>
      </c>
      <c r="C14" s="8">
        <v>272</v>
      </c>
      <c r="D14" s="7">
        <v>47</v>
      </c>
      <c r="E14" s="11">
        <v>70000</v>
      </c>
    </row>
    <row r="15" spans="1:5" ht="20.100000000000001" customHeight="1" x14ac:dyDescent="0.3">
      <c r="B15" s="10" t="s">
        <v>29</v>
      </c>
      <c r="C15" s="8">
        <v>115</v>
      </c>
      <c r="D15" s="7">
        <v>0</v>
      </c>
      <c r="E15" s="11">
        <v>0</v>
      </c>
    </row>
    <row r="16" spans="1:5" ht="20.100000000000001" customHeight="1" thickBot="1" x14ac:dyDescent="0.35">
      <c r="B16" s="19" t="s">
        <v>30</v>
      </c>
      <c r="C16" s="20">
        <v>308</v>
      </c>
      <c r="D16" s="21">
        <v>60</v>
      </c>
      <c r="E16" s="22">
        <v>90000</v>
      </c>
    </row>
    <row r="17" spans="2:5" ht="30.75" customHeight="1" thickBot="1" x14ac:dyDescent="0.35">
      <c r="B17" s="23" t="s">
        <v>31</v>
      </c>
      <c r="C17" s="24">
        <f>SUM(C5:C16)</f>
        <v>5203</v>
      </c>
      <c r="D17" s="25">
        <f>SUM(D5:D16)</f>
        <v>644</v>
      </c>
      <c r="E17" s="26">
        <f>SUM(E5:E16)</f>
        <v>910000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C31" sqref="C31"/>
    </sheetView>
  </sheetViews>
  <sheetFormatPr defaultRowHeight="16.5" x14ac:dyDescent="0.3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 x14ac:dyDescent="0.3">
      <c r="A1" s="3" t="s">
        <v>4</v>
      </c>
    </row>
    <row r="2" spans="1:4" x14ac:dyDescent="0.3">
      <c r="D2" s="4" t="s">
        <v>9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1" t="s">
        <v>5</v>
      </c>
      <c r="B4" s="2">
        <v>2516</v>
      </c>
      <c r="C4" s="1">
        <v>420</v>
      </c>
      <c r="D4" s="2">
        <v>760000</v>
      </c>
    </row>
    <row r="5" spans="1:4" x14ac:dyDescent="0.3">
      <c r="A5" s="1" t="s">
        <v>6</v>
      </c>
      <c r="B5" s="2">
        <v>2153</v>
      </c>
      <c r="C5" s="1">
        <v>320</v>
      </c>
      <c r="D5" s="2">
        <v>630000</v>
      </c>
    </row>
    <row r="6" spans="1:4" x14ac:dyDescent="0.3">
      <c r="A6" s="1" t="s">
        <v>7</v>
      </c>
      <c r="B6" s="2">
        <v>2763</v>
      </c>
      <c r="C6" s="1">
        <v>350</v>
      </c>
      <c r="D6" s="2">
        <v>810000</v>
      </c>
    </row>
    <row r="7" spans="1:4" x14ac:dyDescent="0.3">
      <c r="A7" s="1" t="s">
        <v>8</v>
      </c>
      <c r="B7" s="2">
        <v>2254</v>
      </c>
      <c r="C7" s="1">
        <v>246</v>
      </c>
      <c r="D7" s="2">
        <v>520000</v>
      </c>
    </row>
    <row r="8" spans="1:4" x14ac:dyDescent="0.3">
      <c r="A8" s="1" t="s">
        <v>10</v>
      </c>
      <c r="B8" s="2">
        <v>3353</v>
      </c>
      <c r="C8" s="1">
        <v>535</v>
      </c>
      <c r="D8" s="2">
        <v>960000</v>
      </c>
    </row>
    <row r="9" spans="1:4" x14ac:dyDescent="0.3">
      <c r="A9" s="1" t="s">
        <v>11</v>
      </c>
      <c r="B9" s="2">
        <v>2630</v>
      </c>
      <c r="C9" s="1">
        <v>400</v>
      </c>
      <c r="D9" s="2">
        <v>700000</v>
      </c>
    </row>
    <row r="10" spans="1:4" x14ac:dyDescent="0.3">
      <c r="A10" s="1" t="s">
        <v>12</v>
      </c>
      <c r="B10" s="2">
        <v>2710</v>
      </c>
      <c r="C10" s="1">
        <v>380</v>
      </c>
      <c r="D10" s="2">
        <v>800000</v>
      </c>
    </row>
    <row r="11" spans="1:4" x14ac:dyDescent="0.3">
      <c r="A11" s="1" t="s">
        <v>13</v>
      </c>
      <c r="B11" s="2">
        <v>2143</v>
      </c>
      <c r="C11" s="1">
        <v>360</v>
      </c>
      <c r="D11" s="2">
        <v>680000</v>
      </c>
    </row>
    <row r="12" spans="1:4" x14ac:dyDescent="0.3">
      <c r="A12" s="1" t="s">
        <v>14</v>
      </c>
      <c r="B12" s="2">
        <v>2003</v>
      </c>
      <c r="C12" s="1">
        <v>275</v>
      </c>
      <c r="D12" s="2">
        <v>530000</v>
      </c>
    </row>
    <row r="13" spans="1:4" x14ac:dyDescent="0.3">
      <c r="A13" s="1" t="s">
        <v>15</v>
      </c>
      <c r="B13" s="2">
        <v>2179</v>
      </c>
      <c r="C13" s="1">
        <v>328</v>
      </c>
      <c r="D13" s="2">
        <v>640000</v>
      </c>
    </row>
    <row r="14" spans="1:4" x14ac:dyDescent="0.3">
      <c r="A14" s="1" t="s">
        <v>16</v>
      </c>
      <c r="B14" s="2">
        <v>2810</v>
      </c>
      <c r="C14" s="1">
        <v>392</v>
      </c>
      <c r="D14" s="2">
        <v>691000</v>
      </c>
    </row>
    <row r="15" spans="1:4" x14ac:dyDescent="0.3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S13" sqref="S13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 x14ac:dyDescent="0.3">
      <c r="A1" s="161" t="s">
        <v>33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3">
      <c r="A3" s="163"/>
      <c r="B3" s="163"/>
      <c r="C3" s="163"/>
      <c r="D3" s="163"/>
      <c r="E3" s="163"/>
      <c r="F3" s="163"/>
      <c r="G3" s="163"/>
      <c r="H3" s="162" t="s">
        <v>60</v>
      </c>
      <c r="I3" s="162"/>
    </row>
    <row r="4" spans="1:9" ht="17.25" thickBot="1" x14ac:dyDescent="0.3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8" thickBot="1" x14ac:dyDescent="0.35">
      <c r="A5" s="153" t="s">
        <v>34</v>
      </c>
      <c r="B5" s="154"/>
      <c r="C5" s="154"/>
      <c r="D5" s="155"/>
      <c r="E5" s="30"/>
      <c r="F5" s="157" t="s">
        <v>35</v>
      </c>
      <c r="G5" s="158"/>
      <c r="H5" s="158"/>
      <c r="I5" s="159"/>
    </row>
    <row r="6" spans="1:9" ht="18" thickBot="1" x14ac:dyDescent="0.35">
      <c r="A6" s="23" t="s">
        <v>39</v>
      </c>
      <c r="B6" s="25" t="s">
        <v>40</v>
      </c>
      <c r="C6" s="25" t="s">
        <v>41</v>
      </c>
      <c r="D6" s="43" t="s">
        <v>42</v>
      </c>
      <c r="E6" s="30"/>
      <c r="F6" s="23" t="s">
        <v>39</v>
      </c>
      <c r="G6" s="25" t="s">
        <v>40</v>
      </c>
      <c r="H6" s="25" t="s">
        <v>41</v>
      </c>
      <c r="I6" s="43" t="s">
        <v>42</v>
      </c>
    </row>
    <row r="7" spans="1:9" x14ac:dyDescent="0.3">
      <c r="A7" s="41"/>
      <c r="B7" s="164">
        <v>0</v>
      </c>
      <c r="C7" s="165"/>
      <c r="D7" s="52" t="s">
        <v>61</v>
      </c>
      <c r="E7" s="38"/>
      <c r="F7" s="41">
        <v>43514</v>
      </c>
      <c r="G7" s="42">
        <v>46.6</v>
      </c>
      <c r="H7" s="50">
        <v>60000</v>
      </c>
      <c r="I7" s="52" t="s">
        <v>32</v>
      </c>
    </row>
    <row r="8" spans="1:9" ht="17.25" thickBot="1" x14ac:dyDescent="0.35">
      <c r="A8" s="35"/>
      <c r="B8" s="166"/>
      <c r="C8" s="167"/>
      <c r="D8" s="53">
        <v>64908</v>
      </c>
      <c r="E8" s="39"/>
      <c r="F8" s="35">
        <v>43518</v>
      </c>
      <c r="G8" s="31">
        <v>54.4</v>
      </c>
      <c r="H8" s="49">
        <v>70000</v>
      </c>
      <c r="I8" s="53">
        <v>65200</v>
      </c>
    </row>
    <row r="9" spans="1:9" x14ac:dyDescent="0.3">
      <c r="A9" s="35"/>
      <c r="B9" s="166"/>
      <c r="C9" s="167"/>
      <c r="D9" s="55" t="s">
        <v>63</v>
      </c>
      <c r="E9" s="38"/>
      <c r="F9" s="170" t="s">
        <v>64</v>
      </c>
      <c r="G9" s="171"/>
      <c r="H9" s="172"/>
      <c r="I9" s="55" t="s">
        <v>46</v>
      </c>
    </row>
    <row r="10" spans="1:9" ht="17.25" thickBot="1" x14ac:dyDescent="0.35">
      <c r="A10" s="35"/>
      <c r="B10" s="166"/>
      <c r="C10" s="167"/>
      <c r="D10" s="56">
        <v>65200</v>
      </c>
      <c r="E10" s="39"/>
      <c r="F10" s="170" t="s">
        <v>65</v>
      </c>
      <c r="G10" s="171"/>
      <c r="H10" s="172"/>
      <c r="I10" s="56">
        <v>137</v>
      </c>
    </row>
    <row r="11" spans="1:9" ht="18" thickBot="1" x14ac:dyDescent="0.35">
      <c r="A11" s="36"/>
      <c r="B11" s="168"/>
      <c r="C11" s="169"/>
      <c r="D11" s="60"/>
      <c r="E11" s="40"/>
      <c r="F11" s="36"/>
      <c r="G11" s="33"/>
      <c r="H11" s="34"/>
      <c r="I11" s="29"/>
    </row>
    <row r="12" spans="1:9" ht="16.5" customHeight="1" thickBot="1" x14ac:dyDescent="0.35">
      <c r="A12" s="23" t="s">
        <v>62</v>
      </c>
      <c r="B12" s="44"/>
      <c r="C12" s="45"/>
      <c r="D12" s="46">
        <v>292</v>
      </c>
      <c r="E12" s="37"/>
      <c r="F12" s="23" t="s">
        <v>62</v>
      </c>
      <c r="G12" s="44">
        <f>SUM(G7:G11)</f>
        <v>101</v>
      </c>
      <c r="H12" s="47">
        <f>SUM(H7:H11)</f>
        <v>130000</v>
      </c>
      <c r="I12" s="46">
        <v>203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 x14ac:dyDescent="0.35">
      <c r="A14" s="157" t="s">
        <v>36</v>
      </c>
      <c r="B14" s="158"/>
      <c r="C14" s="158"/>
      <c r="D14" s="159"/>
      <c r="E14" s="30"/>
      <c r="F14" s="157" t="s">
        <v>37</v>
      </c>
      <c r="G14" s="158"/>
      <c r="H14" s="158"/>
      <c r="I14" s="159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43543</v>
      </c>
      <c r="B16" s="42">
        <v>45.6</v>
      </c>
      <c r="C16" s="50">
        <v>60000</v>
      </c>
      <c r="D16" s="52" t="s">
        <v>32</v>
      </c>
      <c r="E16" s="38"/>
      <c r="F16" s="41">
        <v>43566</v>
      </c>
      <c r="G16" s="42">
        <v>51.9</v>
      </c>
      <c r="H16" s="50">
        <v>70000</v>
      </c>
      <c r="I16" s="52" t="s">
        <v>43</v>
      </c>
    </row>
    <row r="17" spans="1:9" ht="17.25" thickBot="1" x14ac:dyDescent="0.35">
      <c r="A17" s="35"/>
      <c r="B17" s="31"/>
      <c r="C17" s="49"/>
      <c r="D17" s="53">
        <v>137</v>
      </c>
      <c r="E17" s="39"/>
      <c r="F17" s="35"/>
      <c r="G17" s="31"/>
      <c r="H17" s="49"/>
      <c r="I17" s="53">
        <v>841</v>
      </c>
    </row>
    <row r="18" spans="1:9" x14ac:dyDescent="0.3">
      <c r="A18" s="35"/>
      <c r="B18" s="31"/>
      <c r="C18" s="49"/>
      <c r="D18" s="55" t="s">
        <v>46</v>
      </c>
      <c r="E18" s="38"/>
      <c r="F18" s="35"/>
      <c r="G18" s="31"/>
      <c r="H18" s="49"/>
      <c r="I18" s="55" t="s">
        <v>46</v>
      </c>
    </row>
    <row r="19" spans="1:9" ht="17.25" thickBot="1" x14ac:dyDescent="0.35">
      <c r="A19" s="35"/>
      <c r="B19" s="31"/>
      <c r="C19" s="49"/>
      <c r="D19" s="56">
        <v>841</v>
      </c>
      <c r="E19" s="39"/>
      <c r="F19" s="35"/>
      <c r="G19" s="31"/>
      <c r="H19" s="49"/>
      <c r="I19" s="56">
        <v>1133</v>
      </c>
    </row>
    <row r="20" spans="1:9" x14ac:dyDescent="0.3">
      <c r="A20" s="35"/>
      <c r="B20" s="31"/>
      <c r="C20" s="32"/>
      <c r="D20" s="152"/>
      <c r="E20" s="39"/>
      <c r="F20" s="36"/>
      <c r="G20" s="33"/>
      <c r="H20" s="51"/>
      <c r="I20" s="54"/>
    </row>
    <row r="21" spans="1:9" ht="18" thickBot="1" x14ac:dyDescent="0.35">
      <c r="A21" s="36"/>
      <c r="B21" s="33"/>
      <c r="C21" s="34"/>
      <c r="D21" s="152"/>
      <c r="E21" s="39"/>
      <c r="F21" s="61"/>
      <c r="G21" s="62"/>
      <c r="H21" s="63"/>
      <c r="I21" s="64"/>
    </row>
    <row r="22" spans="1:9" ht="18" thickBot="1" x14ac:dyDescent="0.35">
      <c r="A22" s="23" t="s">
        <v>62</v>
      </c>
      <c r="B22" s="44">
        <f>SUM(B16:B21)</f>
        <v>45.6</v>
      </c>
      <c r="C22" s="47">
        <f>SUM(C16:C21)</f>
        <v>60000</v>
      </c>
      <c r="D22" s="46">
        <v>704</v>
      </c>
      <c r="E22" s="40"/>
      <c r="F22" s="23" t="s">
        <v>62</v>
      </c>
      <c r="G22" s="44">
        <f>SUM(G16:G21)</f>
        <v>51.9</v>
      </c>
      <c r="H22" s="47">
        <f>SUM(H16:H21)</f>
        <v>70000</v>
      </c>
      <c r="I22" s="46">
        <v>292</v>
      </c>
    </row>
    <row r="23" spans="1:9" x14ac:dyDescent="0.3">
      <c r="A23" s="48"/>
      <c r="B23" s="48"/>
      <c r="C23" s="48"/>
      <c r="D23" s="48"/>
      <c r="E23" s="48"/>
      <c r="F23" s="28"/>
      <c r="G23" s="28"/>
      <c r="H23" s="28"/>
    </row>
    <row r="24" spans="1:9" ht="17.25" thickBot="1" x14ac:dyDescent="0.35"/>
    <row r="25" spans="1:9" ht="18" thickBot="1" x14ac:dyDescent="0.35">
      <c r="A25" s="157" t="s">
        <v>44</v>
      </c>
      <c r="B25" s="158"/>
      <c r="C25" s="158"/>
      <c r="D25" s="159"/>
      <c r="F25" s="153" t="s">
        <v>45</v>
      </c>
      <c r="G25" s="154"/>
      <c r="H25" s="154"/>
      <c r="I25" s="155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41">
        <v>43599</v>
      </c>
      <c r="B27" s="42">
        <v>60.9</v>
      </c>
      <c r="C27" s="50">
        <v>90000</v>
      </c>
      <c r="D27" s="52" t="s">
        <v>32</v>
      </c>
      <c r="F27" s="41">
        <v>43634</v>
      </c>
      <c r="G27" s="65">
        <v>55.4</v>
      </c>
      <c r="H27" s="71">
        <v>80000</v>
      </c>
      <c r="I27" s="70" t="s">
        <v>32</v>
      </c>
    </row>
    <row r="28" spans="1:9" ht="17.25" thickBot="1" x14ac:dyDescent="0.35">
      <c r="A28" s="35"/>
      <c r="B28" s="31"/>
      <c r="C28" s="49"/>
      <c r="D28" s="53">
        <v>1133</v>
      </c>
      <c r="F28" s="35"/>
      <c r="G28" s="66"/>
      <c r="H28" s="66"/>
      <c r="I28" s="29">
        <v>1671</v>
      </c>
    </row>
    <row r="29" spans="1:9" x14ac:dyDescent="0.3">
      <c r="A29" s="35"/>
      <c r="B29" s="31"/>
      <c r="C29" s="49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35"/>
      <c r="B30" s="31"/>
      <c r="C30" s="49"/>
      <c r="D30" s="56">
        <v>1671</v>
      </c>
      <c r="F30" s="35"/>
      <c r="G30" s="66"/>
      <c r="H30" s="66"/>
      <c r="I30" s="69">
        <v>1992</v>
      </c>
    </row>
    <row r="31" spans="1:9" x14ac:dyDescent="0.3">
      <c r="A31" s="35"/>
      <c r="B31" s="31"/>
      <c r="C31" s="32"/>
      <c r="D31" s="152"/>
      <c r="F31" s="35"/>
      <c r="G31" s="66"/>
      <c r="H31" s="66"/>
      <c r="I31" s="156"/>
    </row>
    <row r="32" spans="1:9" ht="17.25" thickBot="1" x14ac:dyDescent="0.35">
      <c r="A32" s="36"/>
      <c r="B32" s="33"/>
      <c r="C32" s="34"/>
      <c r="D32" s="152"/>
      <c r="F32" s="35"/>
      <c r="G32" s="66"/>
      <c r="H32" s="66"/>
      <c r="I32" s="156"/>
    </row>
    <row r="33" spans="1:9" ht="18" thickBot="1" x14ac:dyDescent="0.35">
      <c r="A33" s="23" t="s">
        <v>62</v>
      </c>
      <c r="B33" s="44">
        <f>SUM(B27:B32)</f>
        <v>60.9</v>
      </c>
      <c r="C33" s="47">
        <f>SUM(C27:C32)</f>
        <v>90000</v>
      </c>
      <c r="D33" s="46">
        <v>538</v>
      </c>
      <c r="F33" s="36"/>
      <c r="G33" s="67"/>
      <c r="H33" s="67"/>
      <c r="I33" s="156"/>
    </row>
    <row r="34" spans="1:9" ht="18" thickBot="1" x14ac:dyDescent="0.35">
      <c r="F34" s="23" t="s">
        <v>38</v>
      </c>
      <c r="G34" s="44">
        <f>SUM(G27:G33)</f>
        <v>55.4</v>
      </c>
      <c r="H34" s="47">
        <f>SUM(H27:H33)</f>
        <v>80000</v>
      </c>
      <c r="I34" s="46">
        <v>321</v>
      </c>
    </row>
    <row r="36" spans="1:9" ht="17.25" thickBot="1" x14ac:dyDescent="0.35"/>
    <row r="37" spans="1:9" ht="18" thickBot="1" x14ac:dyDescent="0.35">
      <c r="A37" s="157" t="s">
        <v>47</v>
      </c>
      <c r="B37" s="158"/>
      <c r="C37" s="158"/>
      <c r="D37" s="159"/>
      <c r="F37" s="157" t="s">
        <v>48</v>
      </c>
      <c r="G37" s="158"/>
      <c r="H37" s="158"/>
      <c r="I37" s="159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41">
        <v>43655</v>
      </c>
      <c r="B39" s="42">
        <v>63.6</v>
      </c>
      <c r="C39" s="50">
        <v>90000</v>
      </c>
      <c r="D39" s="52" t="s">
        <v>32</v>
      </c>
      <c r="F39" s="41">
        <v>43678</v>
      </c>
      <c r="G39" s="42">
        <v>13.9</v>
      </c>
      <c r="H39" s="50">
        <v>20000</v>
      </c>
      <c r="I39" s="52" t="s">
        <v>32</v>
      </c>
    </row>
    <row r="40" spans="1:9" ht="17.25" thickBot="1" x14ac:dyDescent="0.35">
      <c r="A40" s="35">
        <v>43668</v>
      </c>
      <c r="B40" s="31">
        <v>48.7</v>
      </c>
      <c r="C40" s="49">
        <v>70000</v>
      </c>
      <c r="D40" s="53">
        <v>1992</v>
      </c>
      <c r="F40" s="35">
        <v>43682</v>
      </c>
      <c r="G40" s="31">
        <v>48.7</v>
      </c>
      <c r="H40" s="49">
        <v>70000</v>
      </c>
      <c r="I40" s="53">
        <v>3041</v>
      </c>
    </row>
    <row r="41" spans="1:9" x14ac:dyDescent="0.3">
      <c r="A41" s="35"/>
      <c r="B41" s="31"/>
      <c r="C41" s="49"/>
      <c r="D41" s="55" t="s">
        <v>46</v>
      </c>
      <c r="F41" s="35">
        <v>43696</v>
      </c>
      <c r="G41" s="31">
        <v>48.7</v>
      </c>
      <c r="H41" s="49">
        <v>70000</v>
      </c>
      <c r="I41" s="55" t="s">
        <v>46</v>
      </c>
    </row>
    <row r="42" spans="1:9" ht="17.25" thickBot="1" x14ac:dyDescent="0.35">
      <c r="A42" s="35"/>
      <c r="B42" s="31"/>
      <c r="C42" s="49"/>
      <c r="D42" s="56">
        <v>3041</v>
      </c>
      <c r="F42" s="35"/>
      <c r="G42" s="31"/>
      <c r="H42" s="49"/>
      <c r="I42" s="56">
        <v>4097</v>
      </c>
    </row>
    <row r="43" spans="1:9" x14ac:dyDescent="0.3">
      <c r="A43" s="35"/>
      <c r="B43" s="31"/>
      <c r="C43" s="32"/>
      <c r="D43" s="152"/>
      <c r="F43" s="35"/>
      <c r="G43" s="31"/>
      <c r="H43" s="32"/>
      <c r="I43" s="152"/>
    </row>
    <row r="44" spans="1:9" x14ac:dyDescent="0.3">
      <c r="A44" s="35"/>
      <c r="B44" s="31"/>
      <c r="C44" s="32"/>
      <c r="D44" s="152"/>
      <c r="F44" s="35"/>
      <c r="G44" s="31"/>
      <c r="H44" s="32"/>
      <c r="I44" s="152"/>
    </row>
    <row r="45" spans="1:9" ht="17.25" thickBot="1" x14ac:dyDescent="0.35">
      <c r="A45" s="35"/>
      <c r="B45" s="31"/>
      <c r="C45" s="32"/>
      <c r="D45" s="160"/>
      <c r="F45" s="36"/>
      <c r="G45" s="33"/>
      <c r="H45" s="34"/>
      <c r="I45" s="160"/>
    </row>
    <row r="46" spans="1:9" ht="18" thickBot="1" x14ac:dyDescent="0.35">
      <c r="A46" s="23" t="s">
        <v>38</v>
      </c>
      <c r="B46" s="44">
        <f>SUM(B39:B45)</f>
        <v>112.30000000000001</v>
      </c>
      <c r="C46" s="47">
        <f>SUM(C39:C45)</f>
        <v>160000</v>
      </c>
      <c r="D46" s="46">
        <v>1049</v>
      </c>
      <c r="F46" s="23" t="s">
        <v>38</v>
      </c>
      <c r="G46" s="44">
        <f>SUM(G39:G45)</f>
        <v>111.30000000000001</v>
      </c>
      <c r="H46" s="47">
        <f>SUM(H39:H45)</f>
        <v>160000</v>
      </c>
      <c r="I46" s="46">
        <v>1056</v>
      </c>
    </row>
    <row r="48" spans="1:9" ht="17.25" thickBot="1" x14ac:dyDescent="0.35"/>
    <row r="49" spans="1:9" ht="18" thickBot="1" x14ac:dyDescent="0.35">
      <c r="A49" s="157" t="s">
        <v>49</v>
      </c>
      <c r="B49" s="158"/>
      <c r="C49" s="158"/>
      <c r="D49" s="159"/>
      <c r="F49" s="157" t="s">
        <v>50</v>
      </c>
      <c r="G49" s="158"/>
      <c r="H49" s="158"/>
      <c r="I49" s="159"/>
    </row>
    <row r="50" spans="1:9" ht="18" thickBot="1" x14ac:dyDescent="0.35">
      <c r="A50" s="23" t="s">
        <v>39</v>
      </c>
      <c r="B50" s="25" t="s">
        <v>40</v>
      </c>
      <c r="C50" s="25" t="s">
        <v>41</v>
      </c>
      <c r="D50" s="43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182" t="s">
        <v>66</v>
      </c>
      <c r="B51" s="182"/>
      <c r="C51" s="182"/>
      <c r="D51" s="52" t="s">
        <v>51</v>
      </c>
      <c r="F51" s="41">
        <v>43763</v>
      </c>
      <c r="G51" s="42" t="s">
        <v>67</v>
      </c>
      <c r="H51" s="50">
        <v>70000</v>
      </c>
      <c r="I51" s="52" t="s">
        <v>51</v>
      </c>
    </row>
    <row r="52" spans="1:9" ht="17.25" thickBot="1" x14ac:dyDescent="0.35">
      <c r="A52" s="183"/>
      <c r="B52" s="183"/>
      <c r="C52" s="183"/>
      <c r="D52" s="53">
        <v>4097</v>
      </c>
      <c r="F52" s="35"/>
      <c r="G52" s="31"/>
      <c r="H52" s="49"/>
      <c r="I52" s="53">
        <v>4150</v>
      </c>
    </row>
    <row r="53" spans="1:9" x14ac:dyDescent="0.3">
      <c r="A53" s="183"/>
      <c r="B53" s="183"/>
      <c r="C53" s="183"/>
      <c r="D53" s="55" t="s">
        <v>52</v>
      </c>
      <c r="F53" s="35"/>
      <c r="G53" s="31"/>
      <c r="H53" s="49"/>
      <c r="I53" s="55" t="s">
        <v>52</v>
      </c>
    </row>
    <row r="54" spans="1:9" ht="17.25" thickBot="1" x14ac:dyDescent="0.35">
      <c r="A54" s="183"/>
      <c r="B54" s="183"/>
      <c r="C54" s="183"/>
      <c r="D54" s="56">
        <v>4150</v>
      </c>
      <c r="F54" s="35"/>
      <c r="G54" s="31"/>
      <c r="H54" s="49"/>
      <c r="I54" s="56">
        <v>4422</v>
      </c>
    </row>
    <row r="55" spans="1:9" x14ac:dyDescent="0.3">
      <c r="A55" s="183"/>
      <c r="B55" s="183"/>
      <c r="C55" s="183"/>
      <c r="D55" s="152"/>
      <c r="F55" s="35"/>
      <c r="G55" s="31"/>
      <c r="H55" s="32"/>
      <c r="I55" s="152"/>
    </row>
    <row r="56" spans="1:9" x14ac:dyDescent="0.3">
      <c r="A56" s="184"/>
      <c r="B56" s="184"/>
      <c r="C56" s="184"/>
      <c r="D56" s="152"/>
      <c r="F56" s="176"/>
      <c r="G56" s="177"/>
      <c r="H56" s="178"/>
      <c r="I56" s="152"/>
    </row>
    <row r="57" spans="1:9" ht="17.25" thickBot="1" x14ac:dyDescent="0.35">
      <c r="A57" s="173"/>
      <c r="B57" s="174"/>
      <c r="C57" s="175"/>
      <c r="D57" s="152"/>
      <c r="F57" s="179"/>
      <c r="G57" s="180"/>
      <c r="H57" s="181"/>
      <c r="I57" s="160"/>
    </row>
    <row r="58" spans="1:9" ht="18" thickBot="1" x14ac:dyDescent="0.35">
      <c r="A58" s="23" t="s">
        <v>53</v>
      </c>
      <c r="B58" s="44">
        <f>SUM(B51:B57)</f>
        <v>0</v>
      </c>
      <c r="C58" s="47">
        <f>SUM(C51:C57)</f>
        <v>0</v>
      </c>
      <c r="D58" s="46">
        <v>53</v>
      </c>
      <c r="F58" s="23" t="s">
        <v>53</v>
      </c>
      <c r="G58" s="44">
        <f>SUM(G51:G57)</f>
        <v>0</v>
      </c>
      <c r="H58" s="47">
        <f>SUM(H51:H57)</f>
        <v>70000</v>
      </c>
      <c r="I58" s="46">
        <v>272</v>
      </c>
    </row>
    <row r="60" spans="1:9" ht="17.25" thickBot="1" x14ac:dyDescent="0.35"/>
    <row r="61" spans="1:9" ht="18" thickBot="1" x14ac:dyDescent="0.35">
      <c r="A61" s="157" t="s">
        <v>54</v>
      </c>
      <c r="B61" s="158"/>
      <c r="C61" s="158"/>
      <c r="D61" s="159"/>
      <c r="F61" s="157" t="s">
        <v>55</v>
      </c>
      <c r="G61" s="158"/>
      <c r="H61" s="158"/>
      <c r="I61" s="159"/>
    </row>
    <row r="62" spans="1:9" ht="18" thickBot="1" x14ac:dyDescent="0.35">
      <c r="A62" s="23" t="s">
        <v>39</v>
      </c>
      <c r="B62" s="25" t="s">
        <v>40</v>
      </c>
      <c r="C62" s="25" t="s">
        <v>41</v>
      </c>
      <c r="D62" s="43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182" t="s">
        <v>68</v>
      </c>
      <c r="B63" s="182"/>
      <c r="C63" s="182"/>
      <c r="D63" s="52" t="s">
        <v>56</v>
      </c>
      <c r="F63" s="41">
        <v>43815</v>
      </c>
      <c r="G63" s="42">
        <v>59.6</v>
      </c>
      <c r="H63" s="50">
        <v>90000</v>
      </c>
      <c r="I63" s="52" t="s">
        <v>58</v>
      </c>
    </row>
    <row r="64" spans="1:9" ht="17.25" thickBot="1" x14ac:dyDescent="0.35">
      <c r="A64" s="183"/>
      <c r="B64" s="183"/>
      <c r="C64" s="183"/>
      <c r="D64" s="53">
        <v>4422</v>
      </c>
      <c r="F64" s="35"/>
      <c r="G64" s="31"/>
      <c r="H64" s="49"/>
      <c r="I64" s="53">
        <v>4537</v>
      </c>
    </row>
    <row r="65" spans="1:9" x14ac:dyDescent="0.3">
      <c r="A65" s="183"/>
      <c r="B65" s="183"/>
      <c r="C65" s="183"/>
      <c r="D65" s="55" t="s">
        <v>57</v>
      </c>
      <c r="F65" s="35"/>
      <c r="G65" s="31"/>
      <c r="H65" s="49"/>
      <c r="I65" s="55" t="s">
        <v>57</v>
      </c>
    </row>
    <row r="66" spans="1:9" ht="17.25" thickBot="1" x14ac:dyDescent="0.35">
      <c r="A66" s="183"/>
      <c r="B66" s="183"/>
      <c r="C66" s="183"/>
      <c r="D66" s="56">
        <v>4537</v>
      </c>
      <c r="F66" s="35"/>
      <c r="G66" s="31"/>
      <c r="H66" s="49"/>
      <c r="I66" s="56">
        <v>4845</v>
      </c>
    </row>
    <row r="67" spans="1:9" x14ac:dyDescent="0.3">
      <c r="A67" s="183"/>
      <c r="B67" s="183"/>
      <c r="C67" s="183"/>
      <c r="D67" s="152"/>
      <c r="F67" s="35"/>
      <c r="G67" s="31"/>
      <c r="H67" s="32"/>
      <c r="I67" s="152"/>
    </row>
    <row r="68" spans="1:9" x14ac:dyDescent="0.3">
      <c r="A68" s="184"/>
      <c r="B68" s="184"/>
      <c r="C68" s="184"/>
      <c r="D68" s="152"/>
      <c r="F68" s="35"/>
      <c r="G68" s="31"/>
      <c r="H68" s="32"/>
      <c r="I68" s="152"/>
    </row>
    <row r="69" spans="1:9" ht="17.25" thickBot="1" x14ac:dyDescent="0.35">
      <c r="A69" s="57"/>
      <c r="B69" s="58"/>
      <c r="C69" s="59"/>
      <c r="D69" s="152"/>
      <c r="F69" s="36"/>
      <c r="G69" s="33"/>
      <c r="H69" s="34"/>
      <c r="I69" s="160"/>
    </row>
    <row r="70" spans="1:9" ht="18" thickBot="1" x14ac:dyDescent="0.35">
      <c r="A70" s="23" t="s">
        <v>38</v>
      </c>
      <c r="B70" s="44">
        <f>SUM(B63:B69)</f>
        <v>0</v>
      </c>
      <c r="C70" s="47">
        <f>SUM(C63:C69)</f>
        <v>0</v>
      </c>
      <c r="D70" s="46">
        <v>115</v>
      </c>
      <c r="F70" s="23" t="s">
        <v>38</v>
      </c>
      <c r="G70" s="44">
        <f>SUM(G63:G69)</f>
        <v>59.6</v>
      </c>
      <c r="H70" s="47">
        <f>SUM(H63:H69)</f>
        <v>90000</v>
      </c>
      <c r="I70" s="46">
        <v>308</v>
      </c>
    </row>
  </sheetData>
  <mergeCells count="32">
    <mergeCell ref="F61:I61"/>
    <mergeCell ref="D67:D69"/>
    <mergeCell ref="I67:I69"/>
    <mergeCell ref="A57:C57"/>
    <mergeCell ref="F56:H57"/>
    <mergeCell ref="D55:D57"/>
    <mergeCell ref="I55:I57"/>
    <mergeCell ref="A61:D61"/>
    <mergeCell ref="A51:C56"/>
    <mergeCell ref="A63:C68"/>
    <mergeCell ref="A1:I2"/>
    <mergeCell ref="H3:I3"/>
    <mergeCell ref="D20:D21"/>
    <mergeCell ref="A4:I4"/>
    <mergeCell ref="A3:G3"/>
    <mergeCell ref="F14:I14"/>
    <mergeCell ref="A5:D5"/>
    <mergeCell ref="F5:I5"/>
    <mergeCell ref="A14:D14"/>
    <mergeCell ref="B7:C11"/>
    <mergeCell ref="F9:H9"/>
    <mergeCell ref="F10:H10"/>
    <mergeCell ref="D31:D32"/>
    <mergeCell ref="F25:I25"/>
    <mergeCell ref="I31:I33"/>
    <mergeCell ref="F49:I49"/>
    <mergeCell ref="F37:I37"/>
    <mergeCell ref="I43:I45"/>
    <mergeCell ref="D43:D45"/>
    <mergeCell ref="A25:D25"/>
    <mergeCell ref="A37:D37"/>
    <mergeCell ref="A49:D49"/>
  </mergeCells>
  <phoneticPr fontId="7" type="noConversion"/>
  <pageMargins left="0.48" right="0.56000000000000005" top="0.19" bottom="0.16" header="0.16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I23" sqref="I23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51" t="s">
        <v>4</v>
      </c>
      <c r="B2" s="151"/>
      <c r="C2" s="151"/>
      <c r="D2" s="151"/>
      <c r="E2" s="151"/>
    </row>
    <row r="3" spans="1:5" ht="17.25" thickBot="1" x14ac:dyDescent="0.35">
      <c r="E3" s="27" t="s">
        <v>69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137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172</v>
      </c>
      <c r="D6" s="96">
        <v>0</v>
      </c>
      <c r="E6" s="99">
        <v>0</v>
      </c>
    </row>
    <row r="7" spans="1:5" ht="20.100000000000001" customHeight="1" x14ac:dyDescent="0.3">
      <c r="B7" s="10" t="s">
        <v>21</v>
      </c>
      <c r="C7" s="8">
        <v>170</v>
      </c>
      <c r="D7" s="7">
        <v>50.6</v>
      </c>
      <c r="E7" s="11">
        <v>70000</v>
      </c>
    </row>
    <row r="8" spans="1:5" ht="20.100000000000001" customHeight="1" x14ac:dyDescent="0.3">
      <c r="B8" s="10" t="s">
        <v>22</v>
      </c>
      <c r="C8" s="8">
        <v>62</v>
      </c>
      <c r="D8" s="7">
        <v>0</v>
      </c>
      <c r="E8" s="11">
        <v>0</v>
      </c>
    </row>
    <row r="9" spans="1:5" ht="20.100000000000001" customHeight="1" x14ac:dyDescent="0.3">
      <c r="B9" s="10" t="s">
        <v>23</v>
      </c>
      <c r="C9" s="8">
        <v>194</v>
      </c>
      <c r="D9" s="7">
        <v>0</v>
      </c>
      <c r="E9" s="11">
        <v>0</v>
      </c>
    </row>
    <row r="10" spans="1:5" ht="20.100000000000001" customHeight="1" x14ac:dyDescent="0.3">
      <c r="B10" s="10" t="s">
        <v>24</v>
      </c>
      <c r="C10" s="8">
        <v>66</v>
      </c>
      <c r="D10" s="7">
        <v>37.4</v>
      </c>
      <c r="E10" s="11">
        <v>50000</v>
      </c>
    </row>
    <row r="11" spans="1:5" ht="20.100000000000001" customHeight="1" x14ac:dyDescent="0.3">
      <c r="B11" s="10" t="s">
        <v>25</v>
      </c>
      <c r="C11" s="8">
        <v>92</v>
      </c>
      <c r="D11" s="7">
        <v>0</v>
      </c>
      <c r="E11" s="11">
        <v>0</v>
      </c>
    </row>
    <row r="12" spans="1:5" ht="20.100000000000001" customHeight="1" x14ac:dyDescent="0.3">
      <c r="B12" s="10" t="s">
        <v>26</v>
      </c>
      <c r="C12" s="8">
        <v>144</v>
      </c>
      <c r="D12" s="7">
        <v>59</v>
      </c>
      <c r="E12" s="11">
        <v>80000</v>
      </c>
    </row>
    <row r="13" spans="1:5" ht="20.100000000000001" customHeight="1" x14ac:dyDescent="0.3">
      <c r="B13" s="10" t="s">
        <v>27</v>
      </c>
      <c r="C13" s="8">
        <v>0</v>
      </c>
      <c r="D13" s="7">
        <v>62.3</v>
      </c>
      <c r="E13" s="11">
        <v>72000</v>
      </c>
    </row>
    <row r="14" spans="1:5" ht="20.100000000000001" customHeight="1" x14ac:dyDescent="0.3">
      <c r="B14" s="10" t="s">
        <v>28</v>
      </c>
      <c r="C14" s="8">
        <v>810</v>
      </c>
      <c r="D14" s="7">
        <v>42.5</v>
      </c>
      <c r="E14" s="11">
        <v>54000</v>
      </c>
    </row>
    <row r="15" spans="1:5" ht="20.100000000000001" customHeight="1" x14ac:dyDescent="0.3">
      <c r="B15" s="10" t="s">
        <v>29</v>
      </c>
      <c r="C15" s="8">
        <v>919</v>
      </c>
      <c r="D15" s="7">
        <v>100.4</v>
      </c>
      <c r="E15" s="11">
        <v>130000</v>
      </c>
    </row>
    <row r="16" spans="1:5" ht="20.100000000000001" customHeight="1" thickBot="1" x14ac:dyDescent="0.35">
      <c r="B16" s="19" t="s">
        <v>30</v>
      </c>
      <c r="C16" s="20">
        <v>10</v>
      </c>
      <c r="D16" s="21">
        <v>0</v>
      </c>
      <c r="E16" s="22">
        <v>0</v>
      </c>
    </row>
    <row r="17" spans="2:5" ht="30.75" customHeight="1" thickBot="1" x14ac:dyDescent="0.35">
      <c r="B17" s="23" t="s">
        <v>31</v>
      </c>
      <c r="C17" s="24">
        <f>SUM(C5:C16)</f>
        <v>2776</v>
      </c>
      <c r="D17" s="25">
        <f>SUM(D5:D16)</f>
        <v>352.20000000000005</v>
      </c>
      <c r="E17" s="26">
        <f>SUM(E5:E16)</f>
        <v>456000</v>
      </c>
    </row>
  </sheetData>
  <mergeCells count="1">
    <mergeCell ref="A2:E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K72" sqref="K72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" style="101"/>
    <col min="9" max="9" width="9.25" customWidth="1"/>
  </cols>
  <sheetData>
    <row r="1" spans="1:9" x14ac:dyDescent="0.3">
      <c r="A1" s="161" t="s">
        <v>33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3">
      <c r="A3" s="163"/>
      <c r="B3" s="163"/>
      <c r="C3" s="163"/>
      <c r="D3" s="163"/>
      <c r="E3" s="163"/>
      <c r="F3" s="163"/>
      <c r="G3" s="163"/>
      <c r="H3" s="162" t="s">
        <v>70</v>
      </c>
      <c r="I3" s="162"/>
    </row>
    <row r="4" spans="1:9" ht="17.25" thickBot="1" x14ac:dyDescent="0.3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8" thickBot="1" x14ac:dyDescent="0.35">
      <c r="A5" s="153" t="s">
        <v>34</v>
      </c>
      <c r="B5" s="154"/>
      <c r="C5" s="154"/>
      <c r="D5" s="155"/>
      <c r="E5" s="30"/>
      <c r="F5" s="157" t="s">
        <v>35</v>
      </c>
      <c r="G5" s="158"/>
      <c r="H5" s="158"/>
      <c r="I5" s="159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79" t="s">
        <v>39</v>
      </c>
      <c r="G6" s="76" t="s">
        <v>40</v>
      </c>
      <c r="H6" s="87" t="s">
        <v>41</v>
      </c>
      <c r="I6" s="88" t="s">
        <v>42</v>
      </c>
    </row>
    <row r="7" spans="1:9" x14ac:dyDescent="0.3">
      <c r="A7" s="185" t="s">
        <v>71</v>
      </c>
      <c r="B7" s="182"/>
      <c r="C7" s="186"/>
      <c r="D7" s="52" t="s">
        <v>32</v>
      </c>
      <c r="E7" s="38"/>
      <c r="F7" s="185" t="s">
        <v>71</v>
      </c>
      <c r="G7" s="182"/>
      <c r="H7" s="186"/>
      <c r="I7" s="52" t="s">
        <v>32</v>
      </c>
    </row>
    <row r="8" spans="1:9" ht="17.25" thickBot="1" x14ac:dyDescent="0.35">
      <c r="A8" s="187"/>
      <c r="B8" s="183"/>
      <c r="C8" s="188"/>
      <c r="D8" s="53">
        <v>4845</v>
      </c>
      <c r="E8" s="39"/>
      <c r="F8" s="187"/>
      <c r="G8" s="183"/>
      <c r="H8" s="188"/>
      <c r="I8" s="53">
        <v>4982</v>
      </c>
    </row>
    <row r="9" spans="1:9" x14ac:dyDescent="0.3">
      <c r="A9" s="187"/>
      <c r="B9" s="183"/>
      <c r="C9" s="188"/>
      <c r="D9" s="55" t="s">
        <v>46</v>
      </c>
      <c r="E9" s="38"/>
      <c r="F9" s="187"/>
      <c r="G9" s="183"/>
      <c r="H9" s="188"/>
      <c r="I9" s="55" t="s">
        <v>46</v>
      </c>
    </row>
    <row r="10" spans="1:9" ht="17.25" thickBot="1" x14ac:dyDescent="0.35">
      <c r="A10" s="189"/>
      <c r="B10" s="184"/>
      <c r="C10" s="190"/>
      <c r="D10" s="56">
        <v>4982</v>
      </c>
      <c r="E10" s="39"/>
      <c r="F10" s="189"/>
      <c r="G10" s="184"/>
      <c r="H10" s="190"/>
      <c r="I10" s="56">
        <v>5154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137</v>
      </c>
      <c r="E12" s="37"/>
      <c r="F12" s="81" t="s">
        <v>62</v>
      </c>
      <c r="G12" s="111">
        <f>SUM(G7:G11)</f>
        <v>0</v>
      </c>
      <c r="H12" s="104">
        <f>SUM(H7:H11)</f>
        <v>0</v>
      </c>
      <c r="I12" s="82">
        <v>172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02"/>
      <c r="H13" s="102"/>
      <c r="I13" s="28"/>
    </row>
    <row r="14" spans="1:9" ht="18" thickBot="1" x14ac:dyDescent="0.35">
      <c r="A14" s="157" t="s">
        <v>36</v>
      </c>
      <c r="B14" s="158"/>
      <c r="C14" s="158"/>
      <c r="D14" s="159"/>
      <c r="E14" s="30"/>
      <c r="F14" s="157" t="s">
        <v>37</v>
      </c>
      <c r="G14" s="158"/>
      <c r="H14" s="158"/>
      <c r="I14" s="159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43908</v>
      </c>
      <c r="B16" s="42">
        <v>50.6</v>
      </c>
      <c r="C16" s="50">
        <v>70000</v>
      </c>
      <c r="D16" s="52" t="s">
        <v>32</v>
      </c>
      <c r="E16" s="38"/>
      <c r="F16" s="185" t="s">
        <v>71</v>
      </c>
      <c r="G16" s="182"/>
      <c r="H16" s="186"/>
      <c r="I16" s="52" t="s">
        <v>32</v>
      </c>
    </row>
    <row r="17" spans="1:9" ht="17.25" thickBot="1" x14ac:dyDescent="0.35">
      <c r="A17" s="35"/>
      <c r="B17" s="31"/>
      <c r="C17" s="49"/>
      <c r="D17" s="53">
        <v>5154</v>
      </c>
      <c r="E17" s="39"/>
      <c r="F17" s="187"/>
      <c r="G17" s="183"/>
      <c r="H17" s="188"/>
      <c r="I17" s="53">
        <v>5324</v>
      </c>
    </row>
    <row r="18" spans="1:9" x14ac:dyDescent="0.3">
      <c r="A18" s="35"/>
      <c r="B18" s="31"/>
      <c r="C18" s="49"/>
      <c r="D18" s="55" t="s">
        <v>46</v>
      </c>
      <c r="E18" s="38"/>
      <c r="F18" s="187"/>
      <c r="G18" s="183"/>
      <c r="H18" s="188"/>
      <c r="I18" s="55" t="s">
        <v>46</v>
      </c>
    </row>
    <row r="19" spans="1:9" ht="17.25" thickBot="1" x14ac:dyDescent="0.35">
      <c r="A19" s="35"/>
      <c r="B19" s="31"/>
      <c r="C19" s="49"/>
      <c r="D19" s="56">
        <v>5324</v>
      </c>
      <c r="E19" s="39"/>
      <c r="F19" s="189"/>
      <c r="G19" s="184"/>
      <c r="H19" s="190"/>
      <c r="I19" s="56">
        <v>5386</v>
      </c>
    </row>
    <row r="20" spans="1:9" x14ac:dyDescent="0.3">
      <c r="A20" s="35"/>
      <c r="B20" s="31"/>
      <c r="C20" s="32"/>
      <c r="D20" s="152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52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50.6</v>
      </c>
      <c r="C22" s="47">
        <f>SUM(C16:C21)</f>
        <v>70000</v>
      </c>
      <c r="D22" s="46">
        <v>170</v>
      </c>
      <c r="E22" s="40"/>
      <c r="F22" s="23" t="s">
        <v>62</v>
      </c>
      <c r="G22" s="25">
        <f>SUM(G16:G21)</f>
        <v>0</v>
      </c>
      <c r="H22" s="24">
        <f>SUM(H16:H21)</f>
        <v>0</v>
      </c>
      <c r="I22" s="46">
        <v>62</v>
      </c>
    </row>
    <row r="23" spans="1:9" x14ac:dyDescent="0.3">
      <c r="A23" s="74"/>
      <c r="B23" s="74"/>
      <c r="C23" s="74"/>
      <c r="D23" s="74"/>
      <c r="E23" s="74"/>
      <c r="F23" s="28"/>
      <c r="G23" s="102"/>
      <c r="H23" s="102"/>
    </row>
    <row r="24" spans="1:9" ht="17.25" thickBot="1" x14ac:dyDescent="0.35"/>
    <row r="25" spans="1:9" ht="18" thickBot="1" x14ac:dyDescent="0.35">
      <c r="A25" s="157" t="s">
        <v>44</v>
      </c>
      <c r="B25" s="158"/>
      <c r="C25" s="158"/>
      <c r="D25" s="159"/>
      <c r="F25" s="153" t="s">
        <v>45</v>
      </c>
      <c r="G25" s="154"/>
      <c r="H25" s="154"/>
      <c r="I25" s="155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85" t="s">
        <v>71</v>
      </c>
      <c r="B27" s="182"/>
      <c r="C27" s="186"/>
      <c r="D27" s="52" t="s">
        <v>32</v>
      </c>
      <c r="F27" s="41">
        <v>44001</v>
      </c>
      <c r="G27" s="65">
        <v>37.4</v>
      </c>
      <c r="H27" s="71">
        <v>50000</v>
      </c>
      <c r="I27" s="70" t="s">
        <v>32</v>
      </c>
    </row>
    <row r="28" spans="1:9" ht="17.25" thickBot="1" x14ac:dyDescent="0.35">
      <c r="A28" s="187"/>
      <c r="B28" s="183"/>
      <c r="C28" s="188"/>
      <c r="D28" s="53">
        <v>5386</v>
      </c>
      <c r="F28" s="35"/>
      <c r="G28" s="66"/>
      <c r="H28" s="66"/>
      <c r="I28" s="29">
        <v>5580</v>
      </c>
    </row>
    <row r="29" spans="1:9" x14ac:dyDescent="0.3">
      <c r="A29" s="187"/>
      <c r="B29" s="183"/>
      <c r="C29" s="188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89"/>
      <c r="B30" s="184"/>
      <c r="C30" s="190"/>
      <c r="D30" s="56">
        <v>5580</v>
      </c>
      <c r="F30" s="35"/>
      <c r="G30" s="66"/>
      <c r="H30" s="66"/>
      <c r="I30" s="69">
        <v>5646</v>
      </c>
    </row>
    <row r="31" spans="1:9" x14ac:dyDescent="0.3">
      <c r="A31" s="35"/>
      <c r="B31" s="31"/>
      <c r="C31" s="32"/>
      <c r="D31" s="152"/>
      <c r="F31" s="35"/>
      <c r="G31" s="66"/>
      <c r="H31" s="66"/>
      <c r="I31" s="156"/>
    </row>
    <row r="32" spans="1:9" ht="17.25" thickBot="1" x14ac:dyDescent="0.35">
      <c r="A32" s="36"/>
      <c r="B32" s="33"/>
      <c r="C32" s="34"/>
      <c r="D32" s="152"/>
      <c r="F32" s="35"/>
      <c r="G32" s="66"/>
      <c r="H32" s="66"/>
      <c r="I32" s="156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194</v>
      </c>
      <c r="F33" s="36"/>
      <c r="G33" s="67"/>
      <c r="H33" s="67"/>
      <c r="I33" s="156"/>
    </row>
    <row r="34" spans="1:9" ht="18" thickBot="1" x14ac:dyDescent="0.35">
      <c r="F34" s="23" t="s">
        <v>38</v>
      </c>
      <c r="G34" s="25">
        <f>SUM(G27:G33)</f>
        <v>37.4</v>
      </c>
      <c r="H34" s="24">
        <f>SUM(H27:H33)</f>
        <v>50000</v>
      </c>
      <c r="I34" s="46">
        <v>66</v>
      </c>
    </row>
    <row r="36" spans="1:9" ht="17.25" thickBot="1" x14ac:dyDescent="0.35"/>
    <row r="37" spans="1:9" ht="18" thickBot="1" x14ac:dyDescent="0.35">
      <c r="A37" s="157" t="s">
        <v>47</v>
      </c>
      <c r="B37" s="158"/>
      <c r="C37" s="158"/>
      <c r="D37" s="159"/>
      <c r="F37" s="72" t="s">
        <v>48</v>
      </c>
      <c r="G37" s="100"/>
      <c r="H37" s="100"/>
      <c r="I37" s="73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85" t="s">
        <v>72</v>
      </c>
      <c r="B39" s="182"/>
      <c r="C39" s="186"/>
      <c r="D39" s="52" t="s">
        <v>32</v>
      </c>
      <c r="F39" s="41">
        <v>44061</v>
      </c>
      <c r="G39" s="65">
        <v>59</v>
      </c>
      <c r="H39" s="107">
        <v>80000</v>
      </c>
      <c r="I39" s="52" t="s">
        <v>32</v>
      </c>
    </row>
    <row r="40" spans="1:9" ht="17.25" thickBot="1" x14ac:dyDescent="0.35">
      <c r="A40" s="187"/>
      <c r="B40" s="183"/>
      <c r="C40" s="188"/>
      <c r="D40" s="53">
        <v>5646</v>
      </c>
      <c r="F40" s="35"/>
      <c r="G40" s="66"/>
      <c r="H40" s="108"/>
      <c r="I40" s="53">
        <v>5738</v>
      </c>
    </row>
    <row r="41" spans="1:9" x14ac:dyDescent="0.3">
      <c r="A41" s="187"/>
      <c r="B41" s="183"/>
      <c r="C41" s="188"/>
      <c r="D41" s="55" t="s">
        <v>46</v>
      </c>
      <c r="F41" s="35"/>
      <c r="G41" s="66"/>
      <c r="H41" s="108"/>
      <c r="I41" s="55" t="s">
        <v>46</v>
      </c>
    </row>
    <row r="42" spans="1:9" ht="17.25" thickBot="1" x14ac:dyDescent="0.35">
      <c r="A42" s="189"/>
      <c r="B42" s="184"/>
      <c r="C42" s="190"/>
      <c r="D42" s="56">
        <v>5738</v>
      </c>
      <c r="F42" s="35"/>
      <c r="G42" s="66"/>
      <c r="H42" s="108"/>
      <c r="I42" s="56">
        <v>5882</v>
      </c>
    </row>
    <row r="43" spans="1:9" x14ac:dyDescent="0.3">
      <c r="A43" s="35"/>
      <c r="B43" s="31"/>
      <c r="C43" s="32"/>
      <c r="D43" s="152"/>
      <c r="F43" s="35"/>
      <c r="G43" s="66"/>
      <c r="H43" s="109"/>
      <c r="I43" s="152"/>
    </row>
    <row r="44" spans="1:9" x14ac:dyDescent="0.3">
      <c r="A44" s="35"/>
      <c r="B44" s="31"/>
      <c r="C44" s="32"/>
      <c r="D44" s="152"/>
      <c r="F44" s="35"/>
      <c r="G44" s="66"/>
      <c r="H44" s="109"/>
      <c r="I44" s="152"/>
    </row>
    <row r="45" spans="1:9" ht="17.25" thickBot="1" x14ac:dyDescent="0.35">
      <c r="A45" s="35"/>
      <c r="B45" s="31"/>
      <c r="C45" s="32"/>
      <c r="D45" s="160"/>
      <c r="F45" s="36"/>
      <c r="G45" s="67"/>
      <c r="H45" s="110"/>
      <c r="I45" s="160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v>92</v>
      </c>
      <c r="F46" s="23" t="s">
        <v>38</v>
      </c>
      <c r="G46" s="25">
        <f>SUM(G39:G45)</f>
        <v>59</v>
      </c>
      <c r="H46" s="24">
        <f>SUM(H39:H45)</f>
        <v>80000</v>
      </c>
      <c r="I46" s="46">
        <v>144</v>
      </c>
    </row>
    <row r="48" spans="1:9" ht="17.25" thickBot="1" x14ac:dyDescent="0.35"/>
    <row r="49" spans="1:9" ht="18" thickBot="1" x14ac:dyDescent="0.35">
      <c r="A49" s="157" t="s">
        <v>49</v>
      </c>
      <c r="B49" s="158"/>
      <c r="C49" s="158"/>
      <c r="D49" s="159"/>
      <c r="F49" s="72" t="s">
        <v>50</v>
      </c>
      <c r="G49" s="100"/>
      <c r="H49" s="100"/>
      <c r="I49" s="73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44075</v>
      </c>
      <c r="B51" s="113">
        <v>62.3</v>
      </c>
      <c r="C51" s="114">
        <v>72000</v>
      </c>
      <c r="D51" s="52" t="s">
        <v>32</v>
      </c>
      <c r="F51" s="41">
        <v>44120</v>
      </c>
      <c r="G51" s="65">
        <v>42.5</v>
      </c>
      <c r="H51" s="107">
        <v>54000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5882</v>
      </c>
      <c r="F52" s="35"/>
      <c r="G52" s="66"/>
      <c r="H52" s="108"/>
      <c r="I52" s="53">
        <v>5882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5882</v>
      </c>
      <c r="F54" s="35"/>
      <c r="G54" s="66"/>
      <c r="H54" s="108"/>
      <c r="I54" s="56">
        <v>6692</v>
      </c>
    </row>
    <row r="55" spans="1:9" x14ac:dyDescent="0.3">
      <c r="A55" s="91"/>
      <c r="B55" s="89"/>
      <c r="C55" s="89"/>
      <c r="D55" s="156"/>
      <c r="F55" s="35"/>
      <c r="G55" s="66"/>
      <c r="H55" s="109"/>
      <c r="I55" s="152"/>
    </row>
    <row r="56" spans="1:9" x14ac:dyDescent="0.3">
      <c r="A56" s="91"/>
      <c r="B56" s="89"/>
      <c r="C56" s="89"/>
      <c r="D56" s="156"/>
      <c r="F56" s="176"/>
      <c r="G56" s="177"/>
      <c r="H56" s="178"/>
      <c r="I56" s="152"/>
    </row>
    <row r="57" spans="1:9" ht="17.25" thickBot="1" x14ac:dyDescent="0.35">
      <c r="A57" s="192"/>
      <c r="B57" s="174"/>
      <c r="C57" s="175"/>
      <c r="D57" s="160"/>
      <c r="F57" s="179"/>
      <c r="G57" s="180"/>
      <c r="H57" s="181"/>
      <c r="I57" s="160"/>
    </row>
    <row r="58" spans="1:9" ht="18" thickBot="1" x14ac:dyDescent="0.35">
      <c r="A58" s="23" t="s">
        <v>38</v>
      </c>
      <c r="B58" s="44">
        <f>SUM(B51:B57)</f>
        <v>62.3</v>
      </c>
      <c r="C58" s="47">
        <f>SUM(C51:C57)</f>
        <v>72000</v>
      </c>
      <c r="D58" s="46">
        <v>0</v>
      </c>
      <c r="F58" s="23" t="s">
        <v>38</v>
      </c>
      <c r="G58" s="25">
        <f>SUM(G51:G57)</f>
        <v>42.5</v>
      </c>
      <c r="H58" s="24">
        <f>SUM(H51:H57)</f>
        <v>54000</v>
      </c>
      <c r="I58" s="46">
        <v>810</v>
      </c>
    </row>
    <row r="60" spans="1:9" ht="17.25" thickBot="1" x14ac:dyDescent="0.35"/>
    <row r="61" spans="1:9" ht="18" thickBot="1" x14ac:dyDescent="0.35">
      <c r="A61" s="157" t="s">
        <v>54</v>
      </c>
      <c r="B61" s="158"/>
      <c r="C61" s="158"/>
      <c r="D61" s="159"/>
      <c r="F61" s="72" t="s">
        <v>55</v>
      </c>
      <c r="G61" s="100"/>
      <c r="H61" s="100"/>
      <c r="I61" s="73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44144</v>
      </c>
      <c r="B63" s="120">
        <v>50.95</v>
      </c>
      <c r="C63" s="114">
        <v>67000</v>
      </c>
      <c r="D63" s="52" t="s">
        <v>32</v>
      </c>
      <c r="F63" s="41"/>
      <c r="G63" s="65"/>
      <c r="H63" s="107"/>
      <c r="I63" s="52" t="s">
        <v>32</v>
      </c>
    </row>
    <row r="64" spans="1:9" ht="17.25" thickBot="1" x14ac:dyDescent="0.35">
      <c r="A64" s="91">
        <v>44161</v>
      </c>
      <c r="B64" s="121">
        <v>49.4</v>
      </c>
      <c r="C64" s="108">
        <v>63000</v>
      </c>
      <c r="D64" s="53">
        <v>6692</v>
      </c>
      <c r="F64" s="35"/>
      <c r="G64" s="66"/>
      <c r="H64" s="108"/>
      <c r="I64" s="53">
        <v>7611</v>
      </c>
    </row>
    <row r="65" spans="1:9" x14ac:dyDescent="0.3">
      <c r="A65" s="91"/>
      <c r="B65" s="121"/>
      <c r="C65" s="123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91"/>
      <c r="B66" s="121"/>
      <c r="C66" s="123"/>
      <c r="D66" s="56">
        <v>7611</v>
      </c>
      <c r="F66" s="35"/>
      <c r="G66" s="66"/>
      <c r="H66" s="108"/>
      <c r="I66" s="56"/>
    </row>
    <row r="67" spans="1:9" x14ac:dyDescent="0.3">
      <c r="A67" s="91"/>
      <c r="B67" s="121"/>
      <c r="C67" s="124"/>
      <c r="D67" s="156"/>
      <c r="F67" s="35"/>
      <c r="G67" s="66"/>
      <c r="H67" s="109"/>
      <c r="I67" s="152"/>
    </row>
    <row r="68" spans="1:9" x14ac:dyDescent="0.3">
      <c r="A68" s="91"/>
      <c r="B68" s="121"/>
      <c r="C68" s="124"/>
      <c r="D68" s="156"/>
      <c r="F68" s="35"/>
      <c r="G68" s="66"/>
      <c r="H68" s="109"/>
      <c r="I68" s="152"/>
    </row>
    <row r="69" spans="1:9" ht="17.25" thickBot="1" x14ac:dyDescent="0.35">
      <c r="A69" s="93"/>
      <c r="B69" s="122"/>
      <c r="C69" s="125"/>
      <c r="D69" s="191"/>
      <c r="F69" s="36"/>
      <c r="G69" s="67"/>
      <c r="H69" s="110"/>
      <c r="I69" s="160"/>
    </row>
    <row r="70" spans="1:9" ht="18" thickBot="1" x14ac:dyDescent="0.35">
      <c r="A70" s="81" t="s">
        <v>38</v>
      </c>
      <c r="B70" s="77">
        <f>SUM(B63:B69)</f>
        <v>100.35</v>
      </c>
      <c r="C70" s="85">
        <f>SUM(C63:C69)</f>
        <v>130000</v>
      </c>
      <c r="D70" s="82">
        <v>919</v>
      </c>
      <c r="F70" s="23" t="s">
        <v>38</v>
      </c>
      <c r="G70" s="25">
        <f>SUM(G63:G69)</f>
        <v>0</v>
      </c>
      <c r="H70" s="24">
        <f>SUM(H63:H69)</f>
        <v>0</v>
      </c>
      <c r="I70" s="46"/>
    </row>
  </sheetData>
  <mergeCells count="29">
    <mergeCell ref="A14:D14"/>
    <mergeCell ref="F14:I14"/>
    <mergeCell ref="D20:D21"/>
    <mergeCell ref="A1:I2"/>
    <mergeCell ref="A3:G3"/>
    <mergeCell ref="H3:I3"/>
    <mergeCell ref="A4:I4"/>
    <mergeCell ref="A5:D5"/>
    <mergeCell ref="F5:I5"/>
    <mergeCell ref="A7:C10"/>
    <mergeCell ref="F7:H10"/>
    <mergeCell ref="F16:H19"/>
    <mergeCell ref="A25:D25"/>
    <mergeCell ref="F25:I25"/>
    <mergeCell ref="D31:D32"/>
    <mergeCell ref="I31:I33"/>
    <mergeCell ref="A37:D37"/>
    <mergeCell ref="A27:C30"/>
    <mergeCell ref="A39:C42"/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</mergeCells>
  <phoneticPr fontId="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51" t="s">
        <v>75</v>
      </c>
      <c r="B2" s="151"/>
      <c r="C2" s="151"/>
      <c r="D2" s="151"/>
      <c r="E2" s="151"/>
    </row>
    <row r="3" spans="1:5" ht="17.25" thickBot="1" x14ac:dyDescent="0.35">
      <c r="E3" s="27" t="s">
        <v>73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259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194</v>
      </c>
      <c r="D6" s="96">
        <v>56</v>
      </c>
      <c r="E6" s="99">
        <v>78000</v>
      </c>
    </row>
    <row r="7" spans="1:5" ht="20.100000000000001" customHeight="1" x14ac:dyDescent="0.3">
      <c r="B7" s="10" t="s">
        <v>21</v>
      </c>
      <c r="C7" s="8">
        <v>355</v>
      </c>
      <c r="D7" s="97">
        <v>0</v>
      </c>
      <c r="E7" s="130">
        <v>0</v>
      </c>
    </row>
    <row r="8" spans="1:5" ht="20.100000000000001" customHeight="1" x14ac:dyDescent="0.3">
      <c r="B8" s="10" t="s">
        <v>22</v>
      </c>
      <c r="C8" s="8">
        <v>275</v>
      </c>
      <c r="D8" s="7">
        <v>38</v>
      </c>
      <c r="E8" s="11">
        <v>50000</v>
      </c>
    </row>
    <row r="9" spans="1:5" ht="20.100000000000001" customHeight="1" x14ac:dyDescent="0.3">
      <c r="B9" s="10" t="s">
        <v>23</v>
      </c>
      <c r="C9" s="8">
        <v>117</v>
      </c>
      <c r="D9" s="97">
        <v>0</v>
      </c>
      <c r="E9" s="130">
        <v>0</v>
      </c>
    </row>
    <row r="10" spans="1:5" ht="20.100000000000001" customHeight="1" x14ac:dyDescent="0.3">
      <c r="B10" s="10" t="s">
        <v>24</v>
      </c>
      <c r="C10" s="8">
        <v>813</v>
      </c>
      <c r="D10" s="7">
        <v>74</v>
      </c>
      <c r="E10" s="11">
        <v>100000</v>
      </c>
    </row>
    <row r="11" spans="1:5" ht="20.100000000000001" customHeight="1" x14ac:dyDescent="0.3">
      <c r="B11" s="10" t="s">
        <v>25</v>
      </c>
      <c r="C11" s="8">
        <v>451</v>
      </c>
      <c r="D11" s="7">
        <v>49</v>
      </c>
      <c r="E11" s="11">
        <v>70000</v>
      </c>
    </row>
    <row r="12" spans="1:5" ht="20.100000000000001" customHeight="1" x14ac:dyDescent="0.3">
      <c r="B12" s="10" t="s">
        <v>26</v>
      </c>
      <c r="C12" s="8">
        <v>189</v>
      </c>
      <c r="D12" s="7">
        <v>0</v>
      </c>
      <c r="E12" s="11">
        <v>0</v>
      </c>
    </row>
    <row r="13" spans="1:5" ht="20.100000000000001" customHeight="1" x14ac:dyDescent="0.3">
      <c r="B13" s="10" t="s">
        <v>27</v>
      </c>
      <c r="C13" s="8">
        <v>266</v>
      </c>
      <c r="D13" s="7">
        <v>56</v>
      </c>
      <c r="E13" s="11">
        <v>80000</v>
      </c>
    </row>
    <row r="14" spans="1:5" ht="20.100000000000001" customHeight="1" x14ac:dyDescent="0.3">
      <c r="B14" s="10" t="s">
        <v>28</v>
      </c>
      <c r="C14" s="8">
        <v>591</v>
      </c>
      <c r="D14" s="7">
        <v>39</v>
      </c>
      <c r="E14" s="11">
        <v>60000</v>
      </c>
    </row>
    <row r="15" spans="1:5" ht="20.100000000000001" customHeight="1" x14ac:dyDescent="0.3">
      <c r="B15" s="10" t="s">
        <v>29</v>
      </c>
      <c r="C15" s="8">
        <v>590</v>
      </c>
      <c r="D15" s="7">
        <v>58</v>
      </c>
      <c r="E15" s="11">
        <v>90000</v>
      </c>
    </row>
    <row r="16" spans="1:5" ht="20.100000000000001" customHeight="1" thickBot="1" x14ac:dyDescent="0.35">
      <c r="B16" s="131" t="s">
        <v>30</v>
      </c>
      <c r="C16" s="132">
        <v>251</v>
      </c>
      <c r="D16" s="133">
        <v>0</v>
      </c>
      <c r="E16" s="134">
        <v>0</v>
      </c>
    </row>
    <row r="17" spans="2:5" ht="30.75" customHeight="1" thickBot="1" x14ac:dyDescent="0.35">
      <c r="B17" s="23" t="s">
        <v>31</v>
      </c>
      <c r="C17" s="24">
        <f>SUM(C5:C16)</f>
        <v>4351</v>
      </c>
      <c r="D17" s="25">
        <f>SUM(D5:D16)</f>
        <v>370</v>
      </c>
      <c r="E17" s="26">
        <f>SUM(E5:E16)</f>
        <v>528000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61" workbookViewId="0">
      <selection activeCell="I67" sqref="I67:I69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.875" style="118" bestFit="1" customWidth="1"/>
    <col min="9" max="9" width="9.25" customWidth="1"/>
  </cols>
  <sheetData>
    <row r="1" spans="1:9" x14ac:dyDescent="0.3">
      <c r="A1" s="161" t="s">
        <v>76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3">
      <c r="A3" s="163"/>
      <c r="B3" s="163"/>
      <c r="C3" s="163"/>
      <c r="D3" s="163"/>
      <c r="E3" s="163"/>
      <c r="F3" s="163"/>
      <c r="G3" s="163"/>
      <c r="H3" s="162" t="s">
        <v>74</v>
      </c>
      <c r="I3" s="162"/>
    </row>
    <row r="4" spans="1:9" ht="17.25" thickBot="1" x14ac:dyDescent="0.3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8" thickBot="1" x14ac:dyDescent="0.35">
      <c r="A5" s="153" t="s">
        <v>34</v>
      </c>
      <c r="B5" s="154"/>
      <c r="C5" s="154"/>
      <c r="D5" s="155"/>
      <c r="E5" s="30"/>
      <c r="F5" s="157" t="s">
        <v>35</v>
      </c>
      <c r="G5" s="158"/>
      <c r="H5" s="158"/>
      <c r="I5" s="159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85" t="s">
        <v>77</v>
      </c>
      <c r="B7" s="182"/>
      <c r="C7" s="186"/>
      <c r="D7" s="52" t="s">
        <v>32</v>
      </c>
      <c r="E7" s="38"/>
      <c r="F7" s="126">
        <v>44251</v>
      </c>
      <c r="G7" s="129">
        <v>56</v>
      </c>
      <c r="H7" s="71">
        <v>78000</v>
      </c>
      <c r="I7" s="70" t="s">
        <v>32</v>
      </c>
    </row>
    <row r="8" spans="1:9" ht="17.25" thickBot="1" x14ac:dyDescent="0.35">
      <c r="A8" s="187"/>
      <c r="B8" s="183"/>
      <c r="C8" s="188"/>
      <c r="D8" s="53">
        <v>21940</v>
      </c>
      <c r="E8" s="39"/>
      <c r="F8" s="89"/>
      <c r="G8" s="89"/>
      <c r="H8" s="89"/>
      <c r="I8" s="29">
        <v>22199</v>
      </c>
    </row>
    <row r="9" spans="1:9" x14ac:dyDescent="0.3">
      <c r="A9" s="187"/>
      <c r="B9" s="183"/>
      <c r="C9" s="188"/>
      <c r="D9" s="55" t="s">
        <v>46</v>
      </c>
      <c r="E9" s="38"/>
      <c r="F9" s="89"/>
      <c r="G9" s="89"/>
      <c r="H9" s="89"/>
      <c r="I9" s="68"/>
    </row>
    <row r="10" spans="1:9" ht="17.25" thickBot="1" x14ac:dyDescent="0.35">
      <c r="A10" s="189"/>
      <c r="B10" s="184"/>
      <c r="C10" s="190"/>
      <c r="D10" s="56">
        <v>22199</v>
      </c>
      <c r="E10" s="39"/>
      <c r="F10" s="89"/>
      <c r="G10" s="89"/>
      <c r="H10" s="89"/>
      <c r="I10" s="69">
        <v>22393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259</v>
      </c>
      <c r="E12" s="37"/>
      <c r="F12" s="81" t="s">
        <v>62</v>
      </c>
      <c r="G12" s="111">
        <f>SUM(G7:G11)</f>
        <v>56</v>
      </c>
      <c r="H12" s="104">
        <f>SUM(H7:H11)</f>
        <v>78000</v>
      </c>
      <c r="I12" s="82">
        <v>194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19"/>
      <c r="H13" s="119"/>
      <c r="I13" s="28"/>
    </row>
    <row r="14" spans="1:9" ht="18" thickBot="1" x14ac:dyDescent="0.35">
      <c r="A14" s="157" t="s">
        <v>36</v>
      </c>
      <c r="B14" s="158"/>
      <c r="C14" s="158"/>
      <c r="D14" s="159"/>
      <c r="E14" s="30"/>
      <c r="F14" s="157" t="s">
        <v>37</v>
      </c>
      <c r="G14" s="158"/>
      <c r="H14" s="158"/>
      <c r="I14" s="159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85" t="s">
        <v>78</v>
      </c>
      <c r="B16" s="182"/>
      <c r="C16" s="182"/>
      <c r="D16" s="52" t="s">
        <v>32</v>
      </c>
      <c r="E16" s="38"/>
      <c r="F16" s="126">
        <v>44314</v>
      </c>
      <c r="G16" s="129">
        <v>38</v>
      </c>
      <c r="H16" s="129">
        <v>50000</v>
      </c>
      <c r="I16" s="70" t="s">
        <v>32</v>
      </c>
    </row>
    <row r="17" spans="1:9" ht="17.25" thickBot="1" x14ac:dyDescent="0.35">
      <c r="A17" s="187"/>
      <c r="B17" s="183"/>
      <c r="C17" s="183"/>
      <c r="D17" s="53">
        <v>22393</v>
      </c>
      <c r="E17" s="39"/>
      <c r="F17" s="89"/>
      <c r="G17" s="89"/>
      <c r="H17" s="89"/>
      <c r="I17" s="29">
        <v>22748</v>
      </c>
    </row>
    <row r="18" spans="1:9" x14ac:dyDescent="0.3">
      <c r="A18" s="187"/>
      <c r="B18" s="183"/>
      <c r="C18" s="183"/>
      <c r="D18" s="55" t="s">
        <v>46</v>
      </c>
      <c r="E18" s="38"/>
      <c r="F18" s="89"/>
      <c r="G18" s="89"/>
      <c r="H18" s="89"/>
      <c r="I18" s="68" t="s">
        <v>46</v>
      </c>
    </row>
    <row r="19" spans="1:9" ht="17.25" thickBot="1" x14ac:dyDescent="0.35">
      <c r="A19" s="187"/>
      <c r="B19" s="183"/>
      <c r="C19" s="183"/>
      <c r="D19" s="56">
        <v>22748</v>
      </c>
      <c r="E19" s="39"/>
      <c r="F19" s="89"/>
      <c r="G19" s="89"/>
      <c r="H19" s="89"/>
      <c r="I19" s="69">
        <v>23023</v>
      </c>
    </row>
    <row r="20" spans="1:9" x14ac:dyDescent="0.3">
      <c r="A20" s="189"/>
      <c r="B20" s="184"/>
      <c r="C20" s="184"/>
      <c r="D20" s="152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52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>
        <v>355</v>
      </c>
      <c r="E22" s="40"/>
      <c r="F22" s="23" t="s">
        <v>62</v>
      </c>
      <c r="G22" s="25">
        <f>SUM(G16:G21)</f>
        <v>38</v>
      </c>
      <c r="H22" s="24">
        <f>SUM(H16:H21)</f>
        <v>50000</v>
      </c>
      <c r="I22" s="46">
        <v>275</v>
      </c>
    </row>
    <row r="23" spans="1:9" x14ac:dyDescent="0.3">
      <c r="A23" s="119"/>
      <c r="B23" s="119"/>
      <c r="C23" s="119"/>
      <c r="D23" s="119"/>
      <c r="E23" s="119"/>
      <c r="F23" s="28"/>
      <c r="G23" s="119"/>
      <c r="H23" s="119"/>
    </row>
    <row r="24" spans="1:9" ht="17.25" thickBot="1" x14ac:dyDescent="0.35"/>
    <row r="25" spans="1:9" ht="18" thickBot="1" x14ac:dyDescent="0.35">
      <c r="A25" s="157" t="s">
        <v>44</v>
      </c>
      <c r="B25" s="158"/>
      <c r="C25" s="158"/>
      <c r="D25" s="159"/>
      <c r="F25" s="153" t="s">
        <v>45</v>
      </c>
      <c r="G25" s="154"/>
      <c r="H25" s="154"/>
      <c r="I25" s="155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85" t="s">
        <v>78</v>
      </c>
      <c r="B27" s="182"/>
      <c r="C27" s="182"/>
      <c r="D27" s="70" t="s">
        <v>32</v>
      </c>
      <c r="F27" s="41">
        <v>44349</v>
      </c>
      <c r="G27" s="65">
        <v>31</v>
      </c>
      <c r="H27" s="71">
        <v>40000</v>
      </c>
      <c r="I27" s="70" t="s">
        <v>32</v>
      </c>
    </row>
    <row r="28" spans="1:9" ht="17.25" thickBot="1" x14ac:dyDescent="0.35">
      <c r="A28" s="187"/>
      <c r="B28" s="183"/>
      <c r="C28" s="183"/>
      <c r="D28" s="29">
        <v>23023</v>
      </c>
      <c r="F28" s="35">
        <v>44370</v>
      </c>
      <c r="G28" s="66">
        <v>43</v>
      </c>
      <c r="H28" s="109">
        <v>60000</v>
      </c>
      <c r="I28" s="29">
        <v>23140</v>
      </c>
    </row>
    <row r="29" spans="1:9" x14ac:dyDescent="0.3">
      <c r="A29" s="187"/>
      <c r="B29" s="183"/>
      <c r="C29" s="183"/>
      <c r="D29" s="68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87"/>
      <c r="B30" s="183"/>
      <c r="C30" s="183"/>
      <c r="D30" s="69">
        <v>23140</v>
      </c>
      <c r="F30" s="35"/>
      <c r="G30" s="66"/>
      <c r="H30" s="66"/>
      <c r="I30" s="69">
        <v>23953</v>
      </c>
    </row>
    <row r="31" spans="1:9" x14ac:dyDescent="0.3">
      <c r="A31" s="189"/>
      <c r="B31" s="184"/>
      <c r="C31" s="184"/>
      <c r="D31" s="152"/>
      <c r="F31" s="35"/>
      <c r="G31" s="66"/>
      <c r="H31" s="66"/>
      <c r="I31" s="156"/>
    </row>
    <row r="32" spans="1:9" ht="17.25" thickBot="1" x14ac:dyDescent="0.35">
      <c r="A32" s="36"/>
      <c r="B32" s="33"/>
      <c r="C32" s="34"/>
      <c r="D32" s="152"/>
      <c r="F32" s="35"/>
      <c r="G32" s="66"/>
      <c r="H32" s="66"/>
      <c r="I32" s="156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117</v>
      </c>
      <c r="F33" s="36"/>
      <c r="G33" s="67"/>
      <c r="H33" s="67"/>
      <c r="I33" s="156"/>
    </row>
    <row r="34" spans="1:9" ht="18" thickBot="1" x14ac:dyDescent="0.35">
      <c r="F34" s="23" t="s">
        <v>38</v>
      </c>
      <c r="G34" s="25">
        <f>SUM(G27:G33)</f>
        <v>74</v>
      </c>
      <c r="H34" s="24">
        <f>SUM(H27:H33)</f>
        <v>100000</v>
      </c>
      <c r="I34" s="46">
        <v>813</v>
      </c>
    </row>
    <row r="36" spans="1:9" ht="17.25" thickBot="1" x14ac:dyDescent="0.35"/>
    <row r="37" spans="1:9" ht="18" thickBot="1" x14ac:dyDescent="0.35">
      <c r="A37" s="157" t="s">
        <v>47</v>
      </c>
      <c r="B37" s="158"/>
      <c r="C37" s="158"/>
      <c r="D37" s="159"/>
      <c r="F37" s="115" t="s">
        <v>48</v>
      </c>
      <c r="G37" s="116"/>
      <c r="H37" s="116"/>
      <c r="I37" s="117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26">
        <v>44398</v>
      </c>
      <c r="B39" s="129">
        <v>49</v>
      </c>
      <c r="C39" s="71">
        <v>70000</v>
      </c>
      <c r="D39" s="70" t="s">
        <v>32</v>
      </c>
      <c r="F39" s="185" t="s">
        <v>78</v>
      </c>
      <c r="G39" s="182"/>
      <c r="H39" s="182"/>
      <c r="I39" s="52" t="s">
        <v>32</v>
      </c>
    </row>
    <row r="40" spans="1:9" ht="17.25" thickBot="1" x14ac:dyDescent="0.35">
      <c r="A40" s="89"/>
      <c r="B40" s="89"/>
      <c r="C40" s="89"/>
      <c r="D40" s="29">
        <v>23953</v>
      </c>
      <c r="F40" s="187"/>
      <c r="G40" s="183"/>
      <c r="H40" s="183"/>
      <c r="I40" s="53">
        <v>24404</v>
      </c>
    </row>
    <row r="41" spans="1:9" x14ac:dyDescent="0.3">
      <c r="A41" s="89"/>
      <c r="B41" s="89"/>
      <c r="C41" s="89"/>
      <c r="D41" s="68" t="s">
        <v>46</v>
      </c>
      <c r="F41" s="187"/>
      <c r="G41" s="183"/>
      <c r="H41" s="183"/>
      <c r="I41" s="55" t="s">
        <v>46</v>
      </c>
    </row>
    <row r="42" spans="1:9" ht="17.25" thickBot="1" x14ac:dyDescent="0.35">
      <c r="A42" s="89"/>
      <c r="B42" s="89"/>
      <c r="C42" s="89"/>
      <c r="D42" s="69">
        <v>24404</v>
      </c>
      <c r="F42" s="187"/>
      <c r="G42" s="183"/>
      <c r="H42" s="183"/>
      <c r="I42" s="56">
        <v>24593</v>
      </c>
    </row>
    <row r="43" spans="1:9" x14ac:dyDescent="0.3">
      <c r="A43" s="35"/>
      <c r="B43" s="31"/>
      <c r="C43" s="32"/>
      <c r="D43" s="152"/>
      <c r="F43" s="189"/>
      <c r="G43" s="184"/>
      <c r="H43" s="184"/>
      <c r="I43" s="152"/>
    </row>
    <row r="44" spans="1:9" x14ac:dyDescent="0.3">
      <c r="A44" s="35"/>
      <c r="B44" s="31"/>
      <c r="C44" s="32"/>
      <c r="D44" s="152"/>
      <c r="F44" s="35"/>
      <c r="G44" s="66"/>
      <c r="H44" s="109"/>
      <c r="I44" s="152"/>
    </row>
    <row r="45" spans="1:9" ht="17.25" thickBot="1" x14ac:dyDescent="0.35">
      <c r="A45" s="35"/>
      <c r="B45" s="31"/>
      <c r="C45" s="32"/>
      <c r="D45" s="160"/>
      <c r="F45" s="36"/>
      <c r="G45" s="67"/>
      <c r="H45" s="110"/>
      <c r="I45" s="160"/>
    </row>
    <row r="46" spans="1:9" ht="18" thickBot="1" x14ac:dyDescent="0.35">
      <c r="A46" s="23" t="s">
        <v>38</v>
      </c>
      <c r="B46" s="44">
        <f>SUM(B39:B45)</f>
        <v>49</v>
      </c>
      <c r="C46" s="47">
        <f>SUM(C39:C45)</f>
        <v>70000</v>
      </c>
      <c r="D46" s="46">
        <v>451</v>
      </c>
      <c r="F46" s="23" t="s">
        <v>38</v>
      </c>
      <c r="G46" s="25">
        <f>SUM(G39:G45)</f>
        <v>0</v>
      </c>
      <c r="H46" s="24">
        <f>SUM(H39:H45)</f>
        <v>0</v>
      </c>
      <c r="I46" s="46">
        <v>189</v>
      </c>
    </row>
    <row r="48" spans="1:9" ht="17.25" thickBot="1" x14ac:dyDescent="0.35"/>
    <row r="49" spans="1:9" ht="18" thickBot="1" x14ac:dyDescent="0.35">
      <c r="A49" s="157" t="s">
        <v>49</v>
      </c>
      <c r="B49" s="158"/>
      <c r="C49" s="158"/>
      <c r="D49" s="159"/>
      <c r="F49" s="115" t="s">
        <v>50</v>
      </c>
      <c r="G49" s="116"/>
      <c r="H49" s="116"/>
      <c r="I49" s="117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44454</v>
      </c>
      <c r="B51" s="113">
        <v>56</v>
      </c>
      <c r="C51" s="114">
        <v>80000</v>
      </c>
      <c r="D51" s="52" t="s">
        <v>32</v>
      </c>
      <c r="F51" s="41">
        <v>44489</v>
      </c>
      <c r="G51" s="65">
        <v>39</v>
      </c>
      <c r="H51" s="107">
        <v>60000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24593</v>
      </c>
      <c r="F52" s="35"/>
      <c r="G52" s="66"/>
      <c r="H52" s="108"/>
      <c r="I52" s="53">
        <v>24859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24859</v>
      </c>
      <c r="F54" s="35"/>
      <c r="G54" s="66"/>
      <c r="H54" s="108"/>
      <c r="I54" s="56">
        <v>25450</v>
      </c>
    </row>
    <row r="55" spans="1:9" x14ac:dyDescent="0.3">
      <c r="A55" s="91"/>
      <c r="B55" s="89"/>
      <c r="C55" s="89"/>
      <c r="D55" s="156"/>
      <c r="F55" s="35"/>
      <c r="G55" s="66"/>
      <c r="H55" s="109"/>
      <c r="I55" s="152"/>
    </row>
    <row r="56" spans="1:9" x14ac:dyDescent="0.3">
      <c r="A56" s="91"/>
      <c r="B56" s="89"/>
      <c r="C56" s="89"/>
      <c r="D56" s="156"/>
      <c r="F56" s="176"/>
      <c r="G56" s="177"/>
      <c r="H56" s="178"/>
      <c r="I56" s="152"/>
    </row>
    <row r="57" spans="1:9" ht="17.25" thickBot="1" x14ac:dyDescent="0.35">
      <c r="A57" s="192"/>
      <c r="B57" s="174"/>
      <c r="C57" s="175"/>
      <c r="D57" s="160"/>
      <c r="F57" s="179"/>
      <c r="G57" s="180"/>
      <c r="H57" s="181"/>
      <c r="I57" s="160"/>
    </row>
    <row r="58" spans="1:9" ht="18" thickBot="1" x14ac:dyDescent="0.35">
      <c r="A58" s="23" t="s">
        <v>38</v>
      </c>
      <c r="B58" s="44">
        <f>SUM(B51:B57)</f>
        <v>56</v>
      </c>
      <c r="C58" s="47">
        <f>SUM(C51:C57)</f>
        <v>80000</v>
      </c>
      <c r="D58" s="46">
        <v>266</v>
      </c>
      <c r="F58" s="23" t="s">
        <v>38</v>
      </c>
      <c r="G58" s="25">
        <f>SUM(G51:G57)</f>
        <v>39</v>
      </c>
      <c r="H58" s="24">
        <f>SUM(H51:H57)</f>
        <v>60000</v>
      </c>
      <c r="I58" s="46">
        <v>591</v>
      </c>
    </row>
    <row r="60" spans="1:9" ht="17.25" thickBot="1" x14ac:dyDescent="0.35"/>
    <row r="61" spans="1:9" ht="18" thickBot="1" x14ac:dyDescent="0.35">
      <c r="A61" s="157" t="s">
        <v>54</v>
      </c>
      <c r="B61" s="158"/>
      <c r="C61" s="158"/>
      <c r="D61" s="159"/>
      <c r="F61" s="115" t="s">
        <v>55</v>
      </c>
      <c r="G61" s="116"/>
      <c r="H61" s="116"/>
      <c r="I61" s="117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44518</v>
      </c>
      <c r="B63" s="120">
        <v>58</v>
      </c>
      <c r="C63" s="114">
        <v>90000</v>
      </c>
      <c r="D63" s="52" t="s">
        <v>32</v>
      </c>
      <c r="F63" s="41">
        <v>44917</v>
      </c>
      <c r="G63" s="65">
        <v>0</v>
      </c>
      <c r="H63" s="107">
        <v>0</v>
      </c>
      <c r="I63" s="52" t="s">
        <v>32</v>
      </c>
    </row>
    <row r="64" spans="1:9" ht="17.25" thickBot="1" x14ac:dyDescent="0.35">
      <c r="A64" s="91"/>
      <c r="B64" s="121"/>
      <c r="C64" s="108"/>
      <c r="D64" s="53">
        <v>25450</v>
      </c>
      <c r="F64" s="35"/>
      <c r="G64" s="66"/>
      <c r="H64" s="108"/>
      <c r="I64" s="53">
        <v>26040</v>
      </c>
    </row>
    <row r="65" spans="1:9" x14ac:dyDescent="0.3">
      <c r="A65" s="91"/>
      <c r="B65" s="121"/>
      <c r="C65" s="123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91"/>
      <c r="B66" s="121"/>
      <c r="C66" s="123"/>
      <c r="D66" s="56">
        <v>26040</v>
      </c>
      <c r="F66" s="35"/>
      <c r="G66" s="66"/>
      <c r="H66" s="108"/>
      <c r="I66" s="56">
        <v>26291</v>
      </c>
    </row>
    <row r="67" spans="1:9" x14ac:dyDescent="0.3">
      <c r="A67" s="91"/>
      <c r="B67" s="121"/>
      <c r="C67" s="124"/>
      <c r="D67" s="156"/>
      <c r="F67" s="35"/>
      <c r="G67" s="66"/>
      <c r="H67" s="109"/>
      <c r="I67" s="152"/>
    </row>
    <row r="68" spans="1:9" x14ac:dyDescent="0.3">
      <c r="A68" s="91"/>
      <c r="B68" s="121"/>
      <c r="C68" s="124"/>
      <c r="D68" s="156"/>
      <c r="F68" s="35"/>
      <c r="G68" s="66"/>
      <c r="H68" s="109"/>
      <c r="I68" s="152"/>
    </row>
    <row r="69" spans="1:9" ht="17.25" thickBot="1" x14ac:dyDescent="0.35">
      <c r="A69" s="93"/>
      <c r="B69" s="122"/>
      <c r="C69" s="125"/>
      <c r="D69" s="191"/>
      <c r="F69" s="36"/>
      <c r="G69" s="67"/>
      <c r="H69" s="110"/>
      <c r="I69" s="160"/>
    </row>
    <row r="70" spans="1:9" ht="18" thickBot="1" x14ac:dyDescent="0.35">
      <c r="A70" s="81" t="s">
        <v>38</v>
      </c>
      <c r="B70" s="77">
        <f>SUM(B63:B69)</f>
        <v>58</v>
      </c>
      <c r="C70" s="85">
        <f>SUM(C63:C69)</f>
        <v>90000</v>
      </c>
      <c r="D70" s="82">
        <v>590</v>
      </c>
      <c r="F70" s="23" t="s">
        <v>38</v>
      </c>
      <c r="G70" s="25">
        <f>SUM(G63:G69)</f>
        <v>0</v>
      </c>
      <c r="H70" s="24">
        <f>SUM(H63:H69)</f>
        <v>0</v>
      </c>
      <c r="I70" s="46"/>
    </row>
  </sheetData>
  <mergeCells count="28"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  <mergeCell ref="F39:H43"/>
    <mergeCell ref="A37:D37"/>
    <mergeCell ref="A7:C10"/>
    <mergeCell ref="A14:D14"/>
    <mergeCell ref="F14:I14"/>
    <mergeCell ref="D20:D21"/>
    <mergeCell ref="A25:D25"/>
    <mergeCell ref="F25:I25"/>
    <mergeCell ref="D31:D32"/>
    <mergeCell ref="I31:I33"/>
    <mergeCell ref="A16:C20"/>
    <mergeCell ref="A27:C31"/>
    <mergeCell ref="A1:I2"/>
    <mergeCell ref="A3:G3"/>
    <mergeCell ref="H3:I3"/>
    <mergeCell ref="A4:I4"/>
    <mergeCell ref="A5:D5"/>
    <mergeCell ref="F5:I5"/>
  </mergeCells>
  <phoneticPr fontId="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C17" sqref="C17:E17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51" t="s">
        <v>75</v>
      </c>
      <c r="B2" s="151"/>
      <c r="C2" s="151"/>
      <c r="D2" s="151"/>
      <c r="E2" s="151"/>
    </row>
    <row r="3" spans="1:5" ht="17.25" thickBot="1" x14ac:dyDescent="0.35">
      <c r="E3" s="27" t="s">
        <v>79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237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73</v>
      </c>
      <c r="D6" s="96">
        <v>55</v>
      </c>
      <c r="E6" s="99">
        <v>84000</v>
      </c>
    </row>
    <row r="7" spans="1:5" ht="20.100000000000001" customHeight="1" x14ac:dyDescent="0.3">
      <c r="B7" s="10" t="s">
        <v>21</v>
      </c>
      <c r="C7" s="8">
        <v>60</v>
      </c>
      <c r="D7" s="97">
        <v>0</v>
      </c>
      <c r="E7" s="130">
        <v>0</v>
      </c>
    </row>
    <row r="8" spans="1:5" ht="20.100000000000001" customHeight="1" x14ac:dyDescent="0.3">
      <c r="B8" s="10" t="s">
        <v>22</v>
      </c>
      <c r="C8" s="8">
        <v>130</v>
      </c>
      <c r="D8" s="7">
        <v>0</v>
      </c>
      <c r="E8" s="11">
        <v>0</v>
      </c>
    </row>
    <row r="9" spans="1:5" ht="20.100000000000001" customHeight="1" x14ac:dyDescent="0.3">
      <c r="B9" s="10" t="s">
        <v>23</v>
      </c>
      <c r="C9" s="8">
        <v>237</v>
      </c>
      <c r="D9" s="97">
        <v>0</v>
      </c>
      <c r="E9" s="130">
        <v>0</v>
      </c>
    </row>
    <row r="10" spans="1:5" ht="20.100000000000001" customHeight="1" x14ac:dyDescent="0.3">
      <c r="B10" s="10" t="s">
        <v>24</v>
      </c>
      <c r="C10" s="8">
        <v>202</v>
      </c>
      <c r="D10" s="7">
        <v>25</v>
      </c>
      <c r="E10" s="11">
        <v>50000</v>
      </c>
    </row>
    <row r="11" spans="1:5" ht="20.100000000000001" customHeight="1" x14ac:dyDescent="0.3">
      <c r="B11" s="10" t="s">
        <v>25</v>
      </c>
      <c r="C11" s="8">
        <v>210</v>
      </c>
      <c r="D11" s="7"/>
      <c r="E11" s="11"/>
    </row>
    <row r="12" spans="1:5" ht="20.100000000000001" customHeight="1" x14ac:dyDescent="0.3">
      <c r="B12" s="10" t="s">
        <v>26</v>
      </c>
      <c r="C12" s="8">
        <v>51</v>
      </c>
      <c r="D12" s="7">
        <v>42.7</v>
      </c>
      <c r="E12" s="11">
        <v>80000</v>
      </c>
    </row>
    <row r="13" spans="1:5" ht="20.100000000000001" customHeight="1" x14ac:dyDescent="0.3">
      <c r="B13" s="10" t="s">
        <v>27</v>
      </c>
      <c r="C13" s="8">
        <v>118</v>
      </c>
      <c r="D13" s="7"/>
      <c r="E13" s="11"/>
    </row>
    <row r="14" spans="1:5" ht="20.100000000000001" customHeight="1" x14ac:dyDescent="0.3">
      <c r="B14" s="10" t="s">
        <v>28</v>
      </c>
      <c r="C14" s="8">
        <v>9</v>
      </c>
      <c r="D14" s="7"/>
      <c r="E14" s="11"/>
    </row>
    <row r="15" spans="1:5" ht="20.100000000000001" customHeight="1" x14ac:dyDescent="0.3">
      <c r="B15" s="10" t="s">
        <v>29</v>
      </c>
      <c r="C15" s="8">
        <v>190</v>
      </c>
      <c r="D15" s="7"/>
      <c r="E15" s="11"/>
    </row>
    <row r="16" spans="1:5" ht="20.100000000000001" customHeight="1" thickBot="1" x14ac:dyDescent="0.35">
      <c r="B16" s="131" t="s">
        <v>30</v>
      </c>
      <c r="C16" s="132">
        <v>138</v>
      </c>
      <c r="D16" s="133">
        <v>54.7</v>
      </c>
      <c r="E16" s="134">
        <v>100000</v>
      </c>
    </row>
    <row r="17" spans="2:5" ht="30.75" customHeight="1" thickBot="1" x14ac:dyDescent="0.35">
      <c r="B17" s="23" t="s">
        <v>31</v>
      </c>
      <c r="C17" s="24">
        <f>SUM(C5:C16)</f>
        <v>1655</v>
      </c>
      <c r="D17" s="25">
        <f>SUM(D5:D16)</f>
        <v>177.4</v>
      </c>
      <c r="E17" s="26">
        <f>SUM(E5:E16)</f>
        <v>314000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34" workbookViewId="0">
      <selection activeCell="F64" sqref="F64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.875" style="135" bestFit="1" customWidth="1"/>
    <col min="9" max="9" width="9.25" customWidth="1"/>
  </cols>
  <sheetData>
    <row r="1" spans="1:9" x14ac:dyDescent="0.3">
      <c r="A1" s="161" t="s">
        <v>76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3">
      <c r="A3" s="163"/>
      <c r="B3" s="163"/>
      <c r="C3" s="163"/>
      <c r="D3" s="163"/>
      <c r="E3" s="163"/>
      <c r="F3" s="163"/>
      <c r="G3" s="163"/>
      <c r="H3" s="162" t="s">
        <v>85</v>
      </c>
      <c r="I3" s="162"/>
    </row>
    <row r="4" spans="1:9" ht="17.25" thickBot="1" x14ac:dyDescent="0.3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8" thickBot="1" x14ac:dyDescent="0.35">
      <c r="A5" s="153" t="s">
        <v>34</v>
      </c>
      <c r="B5" s="154"/>
      <c r="C5" s="154"/>
      <c r="D5" s="155"/>
      <c r="E5" s="30"/>
      <c r="F5" s="157" t="s">
        <v>35</v>
      </c>
      <c r="G5" s="158"/>
      <c r="H5" s="158"/>
      <c r="I5" s="159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85" t="s">
        <v>66</v>
      </c>
      <c r="B7" s="182"/>
      <c r="C7" s="186"/>
      <c r="D7" s="52" t="s">
        <v>32</v>
      </c>
      <c r="E7" s="38"/>
      <c r="F7" s="126">
        <v>44596</v>
      </c>
      <c r="G7" s="129">
        <v>55</v>
      </c>
      <c r="H7" s="71">
        <v>84000</v>
      </c>
      <c r="I7" s="70" t="s">
        <v>32</v>
      </c>
    </row>
    <row r="8" spans="1:9" ht="17.25" thickBot="1" x14ac:dyDescent="0.35">
      <c r="A8" s="187"/>
      <c r="B8" s="183"/>
      <c r="C8" s="188"/>
      <c r="D8" s="53">
        <v>26291</v>
      </c>
      <c r="E8" s="39"/>
      <c r="F8" s="89"/>
      <c r="G8" s="89"/>
      <c r="H8" s="89"/>
      <c r="I8" s="29">
        <v>26528</v>
      </c>
    </row>
    <row r="9" spans="1:9" x14ac:dyDescent="0.3">
      <c r="A9" s="187"/>
      <c r="B9" s="183"/>
      <c r="C9" s="188"/>
      <c r="D9" s="55" t="s">
        <v>46</v>
      </c>
      <c r="E9" s="38"/>
      <c r="F9" s="89"/>
      <c r="G9" s="89"/>
      <c r="H9" s="89"/>
      <c r="I9" s="55" t="s">
        <v>46</v>
      </c>
    </row>
    <row r="10" spans="1:9" ht="17.25" thickBot="1" x14ac:dyDescent="0.35">
      <c r="A10" s="189"/>
      <c r="B10" s="184"/>
      <c r="C10" s="190"/>
      <c r="D10" s="56">
        <v>26528</v>
      </c>
      <c r="E10" s="39"/>
      <c r="F10" s="89"/>
      <c r="G10" s="89"/>
      <c r="H10" s="89"/>
      <c r="I10" s="69">
        <v>26602</v>
      </c>
    </row>
    <row r="11" spans="1:9" ht="18" thickBot="1" x14ac:dyDescent="0.35">
      <c r="A11" s="83"/>
      <c r="B11" s="84"/>
      <c r="C11" s="103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/>
      <c r="E12" s="37"/>
      <c r="F12" s="81" t="s">
        <v>62</v>
      </c>
      <c r="G12" s="111">
        <f>SUM(G7:G11)</f>
        <v>55</v>
      </c>
      <c r="H12" s="104">
        <f>SUM(H7:H11)</f>
        <v>84000</v>
      </c>
      <c r="I12" s="82"/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36"/>
      <c r="H13" s="136"/>
      <c r="I13" s="28"/>
    </row>
    <row r="14" spans="1:9" ht="18" thickBot="1" x14ac:dyDescent="0.35">
      <c r="A14" s="157" t="s">
        <v>36</v>
      </c>
      <c r="B14" s="158"/>
      <c r="C14" s="158"/>
      <c r="D14" s="159"/>
      <c r="E14" s="30"/>
      <c r="F14" s="157" t="s">
        <v>37</v>
      </c>
      <c r="G14" s="158"/>
      <c r="H14" s="158"/>
      <c r="I14" s="159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85" t="s">
        <v>78</v>
      </c>
      <c r="B16" s="182"/>
      <c r="C16" s="182"/>
      <c r="D16" s="52" t="s">
        <v>32</v>
      </c>
      <c r="E16" s="38"/>
      <c r="F16" s="185" t="s">
        <v>66</v>
      </c>
      <c r="G16" s="182"/>
      <c r="H16" s="198"/>
      <c r="I16" s="70" t="s">
        <v>32</v>
      </c>
    </row>
    <row r="17" spans="1:9" ht="17.25" thickBot="1" x14ac:dyDescent="0.35">
      <c r="A17" s="187"/>
      <c r="B17" s="183"/>
      <c r="C17" s="183"/>
      <c r="D17" s="53">
        <v>26602</v>
      </c>
      <c r="E17" s="39"/>
      <c r="F17" s="187"/>
      <c r="G17" s="183"/>
      <c r="H17" s="195"/>
      <c r="I17" s="29">
        <v>26662</v>
      </c>
    </row>
    <row r="18" spans="1:9" x14ac:dyDescent="0.3">
      <c r="A18" s="187"/>
      <c r="B18" s="183"/>
      <c r="C18" s="183"/>
      <c r="D18" s="55" t="s">
        <v>46</v>
      </c>
      <c r="E18" s="38"/>
      <c r="F18" s="187"/>
      <c r="G18" s="183"/>
      <c r="H18" s="195"/>
      <c r="I18" s="68" t="s">
        <v>46</v>
      </c>
    </row>
    <row r="19" spans="1:9" ht="17.25" thickBot="1" x14ac:dyDescent="0.35">
      <c r="A19" s="187"/>
      <c r="B19" s="183"/>
      <c r="C19" s="183"/>
      <c r="D19" s="56">
        <v>26662</v>
      </c>
      <c r="E19" s="39"/>
      <c r="F19" s="187"/>
      <c r="G19" s="183"/>
      <c r="H19" s="195"/>
      <c r="I19" s="69">
        <v>26792</v>
      </c>
    </row>
    <row r="20" spans="1:9" x14ac:dyDescent="0.3">
      <c r="A20" s="189"/>
      <c r="B20" s="184"/>
      <c r="C20" s="184"/>
      <c r="D20" s="152"/>
      <c r="E20" s="39"/>
      <c r="F20" s="189"/>
      <c r="G20" s="184"/>
      <c r="H20" s="197"/>
      <c r="I20" s="54"/>
    </row>
    <row r="21" spans="1:9" ht="18" thickBot="1" x14ac:dyDescent="0.35">
      <c r="A21" s="36"/>
      <c r="B21" s="33"/>
      <c r="C21" s="34"/>
      <c r="D21" s="152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/>
      <c r="E22" s="40"/>
      <c r="F22" s="23" t="s">
        <v>62</v>
      </c>
      <c r="G22" s="25">
        <f>SUM(G16:G21)</f>
        <v>0</v>
      </c>
      <c r="H22" s="24">
        <f>SUM(H16:H21)</f>
        <v>0</v>
      </c>
      <c r="I22" s="46"/>
    </row>
    <row r="23" spans="1:9" x14ac:dyDescent="0.3">
      <c r="A23" s="136"/>
      <c r="B23" s="136"/>
      <c r="C23" s="136"/>
      <c r="D23" s="136"/>
      <c r="E23" s="136"/>
      <c r="F23" s="28"/>
      <c r="G23" s="136"/>
      <c r="H23" s="136"/>
    </row>
    <row r="24" spans="1:9" ht="17.25" thickBot="1" x14ac:dyDescent="0.35"/>
    <row r="25" spans="1:9" ht="18" thickBot="1" x14ac:dyDescent="0.35">
      <c r="A25" s="157" t="s">
        <v>44</v>
      </c>
      <c r="B25" s="158"/>
      <c r="C25" s="158"/>
      <c r="D25" s="159"/>
      <c r="F25" s="153" t="s">
        <v>45</v>
      </c>
      <c r="G25" s="154"/>
      <c r="H25" s="154"/>
      <c r="I25" s="155"/>
    </row>
    <row r="26" spans="1:9" ht="18" thickBot="1" x14ac:dyDescent="0.35">
      <c r="A26" s="79" t="s">
        <v>39</v>
      </c>
      <c r="B26" s="76" t="s">
        <v>40</v>
      </c>
      <c r="C26" s="76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93" t="s">
        <v>71</v>
      </c>
      <c r="B27" s="177"/>
      <c r="C27" s="178"/>
      <c r="D27" s="70" t="s">
        <v>32</v>
      </c>
      <c r="F27" s="137" t="s">
        <v>80</v>
      </c>
      <c r="G27" s="65">
        <v>25</v>
      </c>
      <c r="H27" s="71">
        <v>50000</v>
      </c>
      <c r="I27" s="70" t="s">
        <v>32</v>
      </c>
    </row>
    <row r="28" spans="1:9" ht="17.25" thickBot="1" x14ac:dyDescent="0.35">
      <c r="A28" s="194"/>
      <c r="B28" s="183"/>
      <c r="C28" s="195"/>
      <c r="D28" s="29">
        <v>26792</v>
      </c>
      <c r="F28" s="35" t="s">
        <v>84</v>
      </c>
      <c r="G28" s="66" t="s">
        <v>84</v>
      </c>
      <c r="H28" s="109"/>
      <c r="I28" s="29">
        <v>27029</v>
      </c>
    </row>
    <row r="29" spans="1:9" x14ac:dyDescent="0.3">
      <c r="A29" s="194"/>
      <c r="B29" s="183"/>
      <c r="C29" s="195"/>
      <c r="D29" s="68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94"/>
      <c r="B30" s="183"/>
      <c r="C30" s="195"/>
      <c r="D30" s="69">
        <v>27029</v>
      </c>
      <c r="F30" s="35"/>
      <c r="G30" s="66"/>
      <c r="H30" s="66"/>
      <c r="I30" s="69">
        <v>27231</v>
      </c>
    </row>
    <row r="31" spans="1:9" x14ac:dyDescent="0.3">
      <c r="A31" s="196"/>
      <c r="B31" s="184"/>
      <c r="C31" s="197"/>
      <c r="D31" s="156"/>
      <c r="F31" s="35"/>
      <c r="G31" s="66"/>
      <c r="H31" s="66"/>
      <c r="I31" s="156"/>
    </row>
    <row r="32" spans="1:9" ht="17.25" thickBot="1" x14ac:dyDescent="0.35">
      <c r="A32" s="36"/>
      <c r="B32" s="33"/>
      <c r="C32" s="34"/>
      <c r="D32" s="152"/>
      <c r="F32" s="35"/>
      <c r="G32" s="66"/>
      <c r="H32" s="66"/>
      <c r="I32" s="156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/>
      <c r="F33" s="36"/>
      <c r="G33" s="67"/>
      <c r="H33" s="67"/>
      <c r="I33" s="156"/>
    </row>
    <row r="34" spans="1:9" ht="18" thickBot="1" x14ac:dyDescent="0.35">
      <c r="F34" s="23" t="s">
        <v>38</v>
      </c>
      <c r="G34" s="25">
        <f>SUM(G27:G33)</f>
        <v>25</v>
      </c>
      <c r="H34" s="24">
        <f>SUM(H27:H33)</f>
        <v>50000</v>
      </c>
      <c r="I34" s="46">
        <f>I30-I28</f>
        <v>202</v>
      </c>
    </row>
    <row r="36" spans="1:9" ht="17.25" thickBot="1" x14ac:dyDescent="0.35"/>
    <row r="37" spans="1:9" ht="18" thickBot="1" x14ac:dyDescent="0.35">
      <c r="A37" s="157" t="s">
        <v>47</v>
      </c>
      <c r="B37" s="158"/>
      <c r="C37" s="158"/>
      <c r="D37" s="159"/>
      <c r="F37" s="157" t="s">
        <v>48</v>
      </c>
      <c r="G37" s="158"/>
      <c r="H37" s="158"/>
      <c r="I37" s="159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79" t="s">
        <v>39</v>
      </c>
      <c r="G38" s="76" t="s">
        <v>40</v>
      </c>
      <c r="H38" s="76" t="s">
        <v>41</v>
      </c>
      <c r="I38" s="43" t="s">
        <v>42</v>
      </c>
    </row>
    <row r="39" spans="1:9" x14ac:dyDescent="0.3">
      <c r="A39" s="193" t="s">
        <v>71</v>
      </c>
      <c r="B39" s="177"/>
      <c r="C39" s="178"/>
      <c r="D39" s="70" t="s">
        <v>32</v>
      </c>
      <c r="F39" s="89" t="s">
        <v>83</v>
      </c>
      <c r="G39" s="141" t="s">
        <v>82</v>
      </c>
      <c r="H39" s="141" t="s">
        <v>81</v>
      </c>
      <c r="I39" s="140" t="s">
        <v>32</v>
      </c>
    </row>
    <row r="40" spans="1:9" ht="17.25" thickBot="1" x14ac:dyDescent="0.35">
      <c r="A40" s="194"/>
      <c r="B40" s="183"/>
      <c r="C40" s="195"/>
      <c r="D40" s="29">
        <v>27231</v>
      </c>
      <c r="F40" s="139"/>
      <c r="G40" s="139"/>
      <c r="H40" s="139"/>
      <c r="I40" s="29">
        <v>27441</v>
      </c>
    </row>
    <row r="41" spans="1:9" x14ac:dyDescent="0.3">
      <c r="A41" s="194"/>
      <c r="B41" s="183"/>
      <c r="C41" s="195"/>
      <c r="D41" s="68" t="s">
        <v>46</v>
      </c>
      <c r="F41" s="139"/>
      <c r="G41" s="139"/>
      <c r="H41" s="139"/>
      <c r="I41" s="68" t="s">
        <v>46</v>
      </c>
    </row>
    <row r="42" spans="1:9" ht="17.25" thickBot="1" x14ac:dyDescent="0.35">
      <c r="A42" s="194"/>
      <c r="B42" s="183"/>
      <c r="C42" s="195"/>
      <c r="D42" s="69">
        <v>27441</v>
      </c>
      <c r="F42" s="139"/>
      <c r="G42" s="139"/>
      <c r="H42" s="139"/>
      <c r="I42" s="69">
        <v>27492</v>
      </c>
    </row>
    <row r="43" spans="1:9" x14ac:dyDescent="0.3">
      <c r="A43" s="196"/>
      <c r="B43" s="184"/>
      <c r="C43" s="197"/>
      <c r="D43" s="152"/>
      <c r="F43" s="139"/>
      <c r="G43" s="139"/>
      <c r="H43" s="139"/>
      <c r="I43" s="156"/>
    </row>
    <row r="44" spans="1:9" x14ac:dyDescent="0.3">
      <c r="A44" s="35"/>
      <c r="B44" s="31"/>
      <c r="C44" s="32"/>
      <c r="D44" s="152"/>
      <c r="F44" s="35"/>
      <c r="G44" s="66"/>
      <c r="H44" s="109"/>
      <c r="I44" s="152"/>
    </row>
    <row r="45" spans="1:9" ht="17.25" thickBot="1" x14ac:dyDescent="0.35">
      <c r="A45" s="35"/>
      <c r="B45" s="31"/>
      <c r="C45" s="32"/>
      <c r="D45" s="160"/>
      <c r="F45" s="36"/>
      <c r="G45" s="67"/>
      <c r="H45" s="110"/>
      <c r="I45" s="160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f>D42-D40</f>
        <v>210</v>
      </c>
      <c r="F46" s="23" t="s">
        <v>38</v>
      </c>
      <c r="G46" s="25">
        <f>SUM(G39:G45)</f>
        <v>0</v>
      </c>
      <c r="H46" s="24">
        <f>SUM(H39:H45)</f>
        <v>0</v>
      </c>
      <c r="I46" s="46">
        <f>I42-I40</f>
        <v>51</v>
      </c>
    </row>
    <row r="48" spans="1:9" ht="17.25" thickBot="1" x14ac:dyDescent="0.35"/>
    <row r="49" spans="1:9" ht="18" thickBot="1" x14ac:dyDescent="0.35">
      <c r="A49" s="157" t="s">
        <v>49</v>
      </c>
      <c r="B49" s="158"/>
      <c r="C49" s="158"/>
      <c r="D49" s="159"/>
      <c r="F49" s="157" t="s">
        <v>50</v>
      </c>
      <c r="G49" s="158"/>
      <c r="H49" s="158"/>
      <c r="I49" s="159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193" t="s">
        <v>71</v>
      </c>
      <c r="B51" s="177"/>
      <c r="C51" s="178"/>
      <c r="D51" s="52" t="s">
        <v>32</v>
      </c>
      <c r="F51" s="193" t="s">
        <v>71</v>
      </c>
      <c r="G51" s="177"/>
      <c r="H51" s="178"/>
      <c r="I51" s="52" t="s">
        <v>32</v>
      </c>
    </row>
    <row r="52" spans="1:9" ht="17.25" thickBot="1" x14ac:dyDescent="0.35">
      <c r="A52" s="194"/>
      <c r="B52" s="183"/>
      <c r="C52" s="195"/>
      <c r="D52" s="53">
        <v>27492</v>
      </c>
      <c r="F52" s="194"/>
      <c r="G52" s="183"/>
      <c r="H52" s="195"/>
      <c r="I52" s="53">
        <v>27610</v>
      </c>
    </row>
    <row r="53" spans="1:9" x14ac:dyDescent="0.3">
      <c r="A53" s="194"/>
      <c r="B53" s="183"/>
      <c r="C53" s="195"/>
      <c r="D53" s="55" t="s">
        <v>46</v>
      </c>
      <c r="F53" s="194"/>
      <c r="G53" s="183"/>
      <c r="H53" s="195"/>
      <c r="I53" s="55" t="s">
        <v>46</v>
      </c>
    </row>
    <row r="54" spans="1:9" ht="17.25" thickBot="1" x14ac:dyDescent="0.35">
      <c r="A54" s="194"/>
      <c r="B54" s="183"/>
      <c r="C54" s="195"/>
      <c r="D54" s="56">
        <v>27610</v>
      </c>
      <c r="F54" s="194"/>
      <c r="G54" s="183"/>
      <c r="H54" s="195"/>
      <c r="I54" s="56">
        <v>27619</v>
      </c>
    </row>
    <row r="55" spans="1:9" x14ac:dyDescent="0.3">
      <c r="A55" s="196"/>
      <c r="B55" s="184"/>
      <c r="C55" s="197"/>
      <c r="D55" s="156"/>
      <c r="F55" s="196"/>
      <c r="G55" s="184"/>
      <c r="H55" s="197"/>
      <c r="I55" s="152"/>
    </row>
    <row r="56" spans="1:9" x14ac:dyDescent="0.3">
      <c r="A56" s="91"/>
      <c r="B56" s="89"/>
      <c r="C56" s="89"/>
      <c r="D56" s="156"/>
      <c r="F56" s="176"/>
      <c r="G56" s="177"/>
      <c r="H56" s="178"/>
      <c r="I56" s="152"/>
    </row>
    <row r="57" spans="1:9" ht="17.25" thickBot="1" x14ac:dyDescent="0.35">
      <c r="A57" s="192"/>
      <c r="B57" s="174"/>
      <c r="C57" s="175"/>
      <c r="D57" s="160"/>
      <c r="F57" s="179"/>
      <c r="G57" s="180"/>
      <c r="H57" s="181"/>
      <c r="I57" s="160"/>
    </row>
    <row r="58" spans="1:9" ht="18" thickBot="1" x14ac:dyDescent="0.35">
      <c r="A58" s="23" t="s">
        <v>38</v>
      </c>
      <c r="B58" s="44">
        <f>SUM(B51:B57)</f>
        <v>0</v>
      </c>
      <c r="C58" s="47">
        <f>SUM(C51:C57)</f>
        <v>0</v>
      </c>
      <c r="D58" s="46">
        <f>D54-D52</f>
        <v>118</v>
      </c>
      <c r="F58" s="23" t="s">
        <v>38</v>
      </c>
      <c r="G58" s="25">
        <f>SUM(G51:G57)</f>
        <v>0</v>
      </c>
      <c r="H58" s="24">
        <f>SUM(H51:H57)</f>
        <v>0</v>
      </c>
      <c r="I58" s="46">
        <f>I54-I52</f>
        <v>9</v>
      </c>
    </row>
    <row r="60" spans="1:9" ht="17.25" thickBot="1" x14ac:dyDescent="0.35"/>
    <row r="61" spans="1:9" ht="18" thickBot="1" x14ac:dyDescent="0.35">
      <c r="A61" s="157" t="s">
        <v>54</v>
      </c>
      <c r="B61" s="158"/>
      <c r="C61" s="158"/>
      <c r="D61" s="159"/>
      <c r="F61" s="157" t="s">
        <v>55</v>
      </c>
      <c r="G61" s="158"/>
      <c r="H61" s="158"/>
      <c r="I61" s="159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193" t="s">
        <v>71</v>
      </c>
      <c r="B63" s="177"/>
      <c r="C63" s="178"/>
      <c r="D63" s="52" t="s">
        <v>32</v>
      </c>
      <c r="F63" s="41">
        <v>45627</v>
      </c>
      <c r="G63" s="65">
        <v>54.7</v>
      </c>
      <c r="H63" s="107">
        <v>100000</v>
      </c>
      <c r="I63" s="138" t="s">
        <v>32</v>
      </c>
    </row>
    <row r="64" spans="1:9" ht="17.25" thickBot="1" x14ac:dyDescent="0.35">
      <c r="A64" s="194"/>
      <c r="B64" s="183"/>
      <c r="C64" s="195"/>
      <c r="D64" s="53">
        <v>27619</v>
      </c>
      <c r="F64" s="35"/>
      <c r="G64" s="66"/>
      <c r="H64" s="108"/>
      <c r="I64" s="53">
        <v>27809</v>
      </c>
    </row>
    <row r="65" spans="1:9" x14ac:dyDescent="0.3">
      <c r="A65" s="194"/>
      <c r="B65" s="183"/>
      <c r="C65" s="195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194"/>
      <c r="B66" s="183"/>
      <c r="C66" s="195"/>
      <c r="D66" s="56">
        <v>27809</v>
      </c>
      <c r="F66" s="35"/>
      <c r="G66" s="66"/>
      <c r="H66" s="108"/>
      <c r="I66" s="56">
        <v>27947</v>
      </c>
    </row>
    <row r="67" spans="1:9" x14ac:dyDescent="0.3">
      <c r="A67" s="196"/>
      <c r="B67" s="184"/>
      <c r="C67" s="197"/>
      <c r="D67" s="156"/>
      <c r="F67" s="35"/>
      <c r="G67" s="66"/>
      <c r="H67" s="109"/>
      <c r="I67" s="152"/>
    </row>
    <row r="68" spans="1:9" x14ac:dyDescent="0.3">
      <c r="A68" s="91"/>
      <c r="B68" s="121"/>
      <c r="C68" s="124"/>
      <c r="D68" s="156"/>
      <c r="F68" s="35"/>
      <c r="G68" s="66"/>
      <c r="H68" s="109"/>
      <c r="I68" s="152"/>
    </row>
    <row r="69" spans="1:9" ht="17.25" thickBot="1" x14ac:dyDescent="0.35">
      <c r="A69" s="93"/>
      <c r="B69" s="122"/>
      <c r="C69" s="125"/>
      <c r="D69" s="191"/>
      <c r="F69" s="36"/>
      <c r="G69" s="67"/>
      <c r="H69" s="110"/>
      <c r="I69" s="160"/>
    </row>
    <row r="70" spans="1:9" ht="18" thickBot="1" x14ac:dyDescent="0.35">
      <c r="A70" s="81" t="s">
        <v>38</v>
      </c>
      <c r="B70" s="77">
        <f>SUM(B63:B69)</f>
        <v>0</v>
      </c>
      <c r="C70" s="85">
        <f>SUM(C63:C69)</f>
        <v>0</v>
      </c>
      <c r="D70" s="46">
        <f>D66-D64</f>
        <v>190</v>
      </c>
      <c r="F70" s="23" t="s">
        <v>38</v>
      </c>
      <c r="G70" s="25">
        <f>SUM(G63:G69)</f>
        <v>54.7</v>
      </c>
      <c r="H70" s="24">
        <f>SUM(H63:H69)</f>
        <v>100000</v>
      </c>
      <c r="I70" s="46">
        <f>I66-I64</f>
        <v>138</v>
      </c>
    </row>
  </sheetData>
  <mergeCells count="35">
    <mergeCell ref="A1:I2"/>
    <mergeCell ref="A3:G3"/>
    <mergeCell ref="H3:I3"/>
    <mergeCell ref="A4:I4"/>
    <mergeCell ref="A5:D5"/>
    <mergeCell ref="F5:I5"/>
    <mergeCell ref="A37:D37"/>
    <mergeCell ref="F37:I37"/>
    <mergeCell ref="A7:C10"/>
    <mergeCell ref="A14:D14"/>
    <mergeCell ref="F14:I14"/>
    <mergeCell ref="A16:C20"/>
    <mergeCell ref="F16:H20"/>
    <mergeCell ref="D20:D21"/>
    <mergeCell ref="A25:D25"/>
    <mergeCell ref="F25:I25"/>
    <mergeCell ref="A27:C31"/>
    <mergeCell ref="D31:D32"/>
    <mergeCell ref="I31:I33"/>
    <mergeCell ref="A61:D61"/>
    <mergeCell ref="F61:I61"/>
    <mergeCell ref="D67:D69"/>
    <mergeCell ref="I67:I69"/>
    <mergeCell ref="A39:C43"/>
    <mergeCell ref="A51:C55"/>
    <mergeCell ref="F51:H55"/>
    <mergeCell ref="A63:C67"/>
    <mergeCell ref="D43:D45"/>
    <mergeCell ref="I43:I45"/>
    <mergeCell ref="A49:D49"/>
    <mergeCell ref="F49:I49"/>
    <mergeCell ref="D55:D57"/>
    <mergeCell ref="I55:I57"/>
    <mergeCell ref="F56:H57"/>
    <mergeCell ref="A57:C57"/>
  </mergeCells>
  <phoneticPr fontId="7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51" t="s">
        <v>75</v>
      </c>
      <c r="B2" s="151"/>
      <c r="C2" s="151"/>
      <c r="D2" s="151"/>
      <c r="E2" s="151"/>
    </row>
    <row r="3" spans="1:5" ht="17.25" thickBot="1" x14ac:dyDescent="0.35">
      <c r="E3" s="27" t="s">
        <v>86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0</v>
      </c>
      <c r="D5" s="97"/>
      <c r="E5" s="98"/>
    </row>
    <row r="6" spans="1:5" ht="20.100000000000001" customHeight="1" x14ac:dyDescent="0.3">
      <c r="B6" s="10" t="s">
        <v>19</v>
      </c>
      <c r="C6" s="95">
        <v>142</v>
      </c>
      <c r="D6" s="96"/>
      <c r="E6" s="99"/>
    </row>
    <row r="7" spans="1:5" ht="20.100000000000001" customHeight="1" x14ac:dyDescent="0.3">
      <c r="B7" s="10" t="s">
        <v>21</v>
      </c>
      <c r="C7" s="8">
        <v>184</v>
      </c>
      <c r="D7" s="97"/>
      <c r="E7" s="130"/>
    </row>
    <row r="8" spans="1:5" ht="20.100000000000001" customHeight="1" x14ac:dyDescent="0.3">
      <c r="B8" s="10" t="s">
        <v>22</v>
      </c>
      <c r="C8" s="8">
        <v>434</v>
      </c>
      <c r="D8" s="7">
        <v>27</v>
      </c>
      <c r="E8" s="11">
        <v>40000</v>
      </c>
    </row>
    <row r="9" spans="1:5" ht="20.100000000000001" customHeight="1" x14ac:dyDescent="0.3">
      <c r="B9" s="10" t="s">
        <v>23</v>
      </c>
      <c r="C9" s="8">
        <v>211</v>
      </c>
      <c r="D9" s="97">
        <v>65.584999999999994</v>
      </c>
      <c r="E9" s="11">
        <v>97000</v>
      </c>
    </row>
    <row r="10" spans="1:5" ht="20.100000000000001" customHeight="1" x14ac:dyDescent="0.3">
      <c r="B10" s="10" t="s">
        <v>24</v>
      </c>
      <c r="C10" s="8">
        <v>215</v>
      </c>
      <c r="D10" s="7"/>
      <c r="E10" s="11"/>
    </row>
    <row r="11" spans="1:5" ht="20.100000000000001" customHeight="1" x14ac:dyDescent="0.3">
      <c r="B11" s="10" t="s">
        <v>25</v>
      </c>
      <c r="C11" s="8">
        <v>178</v>
      </c>
      <c r="D11" s="7"/>
      <c r="E11" s="11"/>
    </row>
    <row r="12" spans="1:5" ht="20.100000000000001" customHeight="1" x14ac:dyDescent="0.3">
      <c r="B12" s="10" t="s">
        <v>26</v>
      </c>
      <c r="C12" s="8">
        <v>116</v>
      </c>
      <c r="D12" s="7"/>
      <c r="E12" s="11"/>
    </row>
    <row r="13" spans="1:5" ht="20.100000000000001" customHeight="1" x14ac:dyDescent="0.3">
      <c r="B13" s="10" t="s">
        <v>27</v>
      </c>
      <c r="C13" s="8">
        <v>187</v>
      </c>
      <c r="D13" s="7">
        <v>65.67</v>
      </c>
      <c r="E13" s="11">
        <v>132000</v>
      </c>
    </row>
    <row r="14" spans="1:5" ht="20.100000000000001" customHeight="1" x14ac:dyDescent="0.3">
      <c r="B14" s="10" t="s">
        <v>28</v>
      </c>
      <c r="C14" s="8">
        <v>126</v>
      </c>
      <c r="D14" s="7"/>
      <c r="E14" s="11"/>
    </row>
    <row r="15" spans="1:5" ht="20.100000000000001" customHeight="1" x14ac:dyDescent="0.3">
      <c r="B15" s="10" t="s">
        <v>29</v>
      </c>
      <c r="C15" s="8">
        <v>56</v>
      </c>
      <c r="D15" s="7"/>
      <c r="E15" s="11"/>
    </row>
    <row r="16" spans="1:5" ht="20.100000000000001" customHeight="1" thickBot="1" x14ac:dyDescent="0.35">
      <c r="B16" s="131" t="s">
        <v>30</v>
      </c>
      <c r="C16" s="132">
        <v>85</v>
      </c>
      <c r="D16" s="7">
        <v>31.495999999999999</v>
      </c>
      <c r="E16" s="134">
        <v>48000</v>
      </c>
    </row>
    <row r="17" spans="2:5" ht="30.75" customHeight="1" thickBot="1" x14ac:dyDescent="0.35">
      <c r="B17" s="23" t="s">
        <v>31</v>
      </c>
      <c r="C17" s="24">
        <f>SUM(C5:C16)</f>
        <v>1934</v>
      </c>
      <c r="D17" s="25">
        <f>SUM(D5:D16)</f>
        <v>189.751</v>
      </c>
      <c r="E17" s="26">
        <f>SUM(E5:E16)</f>
        <v>317000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L13" sqref="L13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10" bestFit="1" customWidth="1"/>
    <col min="5" max="5" width="5.625" customWidth="1"/>
    <col min="6" max="6" width="9.875" bestFit="1" customWidth="1"/>
    <col min="7" max="8" width="9.875" style="135" bestFit="1" customWidth="1"/>
    <col min="9" max="9" width="9.25" customWidth="1"/>
  </cols>
  <sheetData>
    <row r="1" spans="1:9" x14ac:dyDescent="0.3">
      <c r="A1" s="161" t="s">
        <v>76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3">
      <c r="A3" s="163"/>
      <c r="B3" s="163"/>
      <c r="C3" s="163"/>
      <c r="D3" s="163"/>
      <c r="E3" s="163"/>
      <c r="F3" s="163"/>
      <c r="G3" s="163"/>
      <c r="H3" s="162" t="s">
        <v>87</v>
      </c>
      <c r="I3" s="162"/>
    </row>
    <row r="4" spans="1:9" ht="17.25" thickBot="1" x14ac:dyDescent="0.35">
      <c r="A4" s="163"/>
      <c r="B4" s="163"/>
      <c r="C4" s="163"/>
      <c r="D4" s="163"/>
      <c r="E4" s="163"/>
      <c r="F4" s="163"/>
      <c r="G4" s="163"/>
      <c r="H4" s="163"/>
      <c r="I4" s="163"/>
    </row>
    <row r="5" spans="1:9" ht="18" thickBot="1" x14ac:dyDescent="0.35">
      <c r="A5" s="153" t="s">
        <v>34</v>
      </c>
      <c r="B5" s="154"/>
      <c r="C5" s="154"/>
      <c r="D5" s="155"/>
      <c r="E5" s="30"/>
      <c r="F5" s="157" t="s">
        <v>35</v>
      </c>
      <c r="G5" s="158"/>
      <c r="H5" s="158"/>
      <c r="I5" s="159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85" t="s">
        <v>66</v>
      </c>
      <c r="B7" s="182"/>
      <c r="C7" s="186"/>
      <c r="D7" s="52" t="s">
        <v>32</v>
      </c>
      <c r="E7" s="38"/>
      <c r="F7" s="126"/>
      <c r="G7" s="129"/>
      <c r="H7" s="71"/>
      <c r="I7" s="70" t="s">
        <v>32</v>
      </c>
    </row>
    <row r="8" spans="1:9" ht="17.25" thickBot="1" x14ac:dyDescent="0.35">
      <c r="A8" s="187"/>
      <c r="B8" s="183"/>
      <c r="C8" s="188"/>
      <c r="D8" s="142">
        <v>27947</v>
      </c>
      <c r="E8" s="39"/>
      <c r="F8" s="89"/>
      <c r="G8" s="89"/>
      <c r="H8" s="89"/>
      <c r="I8" s="142">
        <v>27947</v>
      </c>
    </row>
    <row r="9" spans="1:9" x14ac:dyDescent="0.3">
      <c r="A9" s="187"/>
      <c r="B9" s="183"/>
      <c r="C9" s="188"/>
      <c r="D9" s="55" t="s">
        <v>46</v>
      </c>
      <c r="E9" s="38"/>
      <c r="F9" s="89"/>
      <c r="G9" s="89"/>
      <c r="H9" s="89"/>
      <c r="I9" s="55" t="s">
        <v>46</v>
      </c>
    </row>
    <row r="10" spans="1:9" ht="17.25" thickBot="1" x14ac:dyDescent="0.35">
      <c r="A10" s="189"/>
      <c r="B10" s="184"/>
      <c r="C10" s="190"/>
      <c r="D10" s="56">
        <v>27947</v>
      </c>
      <c r="E10" s="39"/>
      <c r="F10" s="89"/>
      <c r="G10" s="89"/>
      <c r="H10" s="89"/>
      <c r="I10" s="69">
        <v>28089</v>
      </c>
    </row>
    <row r="11" spans="1:9" ht="18" thickBot="1" x14ac:dyDescent="0.35">
      <c r="A11" s="83"/>
      <c r="B11" s="84"/>
      <c r="C11" s="103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/>
      <c r="E12" s="37"/>
      <c r="F12" s="81" t="s">
        <v>62</v>
      </c>
      <c r="G12" s="25">
        <f>SUM(G5:G11)</f>
        <v>0</v>
      </c>
      <c r="H12" s="24">
        <f>SUM(H5:H11)</f>
        <v>0</v>
      </c>
      <c r="I12" s="46">
        <f>I10-I8</f>
        <v>142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36"/>
      <c r="H13" s="136"/>
      <c r="I13" s="28"/>
    </row>
    <row r="14" spans="1:9" ht="18" thickBot="1" x14ac:dyDescent="0.35">
      <c r="A14" s="157" t="s">
        <v>36</v>
      </c>
      <c r="B14" s="158"/>
      <c r="C14" s="158"/>
      <c r="D14" s="159"/>
      <c r="E14" s="30"/>
      <c r="F14" s="157" t="s">
        <v>37</v>
      </c>
      <c r="G14" s="158"/>
      <c r="H14" s="158"/>
      <c r="I14" s="159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85" t="s">
        <v>78</v>
      </c>
      <c r="B16" s="182"/>
      <c r="C16" s="182"/>
      <c r="D16" s="52" t="s">
        <v>32</v>
      </c>
      <c r="E16" s="38"/>
      <c r="F16" s="126" t="s">
        <v>88</v>
      </c>
      <c r="G16" s="129">
        <v>27</v>
      </c>
      <c r="H16" s="71">
        <v>40000</v>
      </c>
      <c r="I16" s="70" t="s">
        <v>32</v>
      </c>
    </row>
    <row r="17" spans="1:9" ht="17.25" thickBot="1" x14ac:dyDescent="0.35">
      <c r="A17" s="187"/>
      <c r="B17" s="183"/>
      <c r="C17" s="183"/>
      <c r="D17" s="143">
        <v>28089</v>
      </c>
      <c r="E17" s="39"/>
      <c r="F17" s="89"/>
      <c r="G17" s="89"/>
      <c r="H17" s="89"/>
      <c r="I17" s="29">
        <v>28273</v>
      </c>
    </row>
    <row r="18" spans="1:9" x14ac:dyDescent="0.3">
      <c r="A18" s="187"/>
      <c r="B18" s="183"/>
      <c r="C18" s="183"/>
      <c r="D18" s="55" t="s">
        <v>46</v>
      </c>
      <c r="E18" s="38"/>
      <c r="F18" s="89"/>
      <c r="G18" s="89"/>
      <c r="H18" s="89"/>
      <c r="I18" s="68" t="s">
        <v>46</v>
      </c>
    </row>
    <row r="19" spans="1:9" ht="17.25" thickBot="1" x14ac:dyDescent="0.35">
      <c r="A19" s="187"/>
      <c r="B19" s="183"/>
      <c r="C19" s="183"/>
      <c r="D19" s="56">
        <v>28273</v>
      </c>
      <c r="E19" s="39"/>
      <c r="F19" s="89"/>
      <c r="G19" s="89"/>
      <c r="H19" s="89"/>
      <c r="I19" s="69">
        <v>28707</v>
      </c>
    </row>
    <row r="20" spans="1:9" ht="17.25" thickBot="1" x14ac:dyDescent="0.35">
      <c r="A20" s="189"/>
      <c r="B20" s="184"/>
      <c r="C20" s="184"/>
      <c r="D20" s="152"/>
      <c r="E20" s="39"/>
      <c r="F20" s="83"/>
      <c r="G20" s="84"/>
      <c r="H20" s="103"/>
      <c r="I20" s="54"/>
    </row>
    <row r="21" spans="1:9" ht="18" thickBot="1" x14ac:dyDescent="0.35">
      <c r="A21" s="36"/>
      <c r="B21" s="33"/>
      <c r="C21" s="34"/>
      <c r="D21" s="152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>
        <f>D19-D17</f>
        <v>184</v>
      </c>
      <c r="E22" s="40"/>
      <c r="F22" s="23" t="s">
        <v>62</v>
      </c>
      <c r="G22" s="25">
        <f>SUM(G16:G21)</f>
        <v>27</v>
      </c>
      <c r="H22" s="24">
        <f>SUM(H16:H21)</f>
        <v>40000</v>
      </c>
      <c r="I22" s="46">
        <f>I19-I17</f>
        <v>434</v>
      </c>
    </row>
    <row r="23" spans="1:9" x14ac:dyDescent="0.3">
      <c r="A23" s="136"/>
      <c r="B23" s="136"/>
      <c r="C23" s="136"/>
      <c r="D23" s="136"/>
      <c r="E23" s="136"/>
      <c r="F23" s="28"/>
      <c r="G23" s="136"/>
      <c r="H23" s="136"/>
    </row>
    <row r="24" spans="1:9" ht="17.25" thickBot="1" x14ac:dyDescent="0.35"/>
    <row r="25" spans="1:9" ht="18" thickBot="1" x14ac:dyDescent="0.35">
      <c r="A25" s="157" t="s">
        <v>44</v>
      </c>
      <c r="B25" s="158"/>
      <c r="C25" s="158"/>
      <c r="D25" s="159"/>
      <c r="F25" s="153" t="s">
        <v>45</v>
      </c>
      <c r="G25" s="154"/>
      <c r="H25" s="154"/>
      <c r="I25" s="155"/>
    </row>
    <row r="26" spans="1:9" ht="18" thickBot="1" x14ac:dyDescent="0.35">
      <c r="A26" s="79" t="s">
        <v>39</v>
      </c>
      <c r="B26" s="76" t="s">
        <v>40</v>
      </c>
      <c r="C26" s="76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ht="17.25" x14ac:dyDescent="0.3">
      <c r="A27" s="126" t="s">
        <v>89</v>
      </c>
      <c r="B27" s="97">
        <v>65.584999999999994</v>
      </c>
      <c r="C27" s="71">
        <v>97000</v>
      </c>
      <c r="D27" s="70" t="s">
        <v>32</v>
      </c>
      <c r="F27" s="126"/>
      <c r="G27" s="129"/>
      <c r="H27" s="71"/>
      <c r="I27" s="70" t="s">
        <v>32</v>
      </c>
    </row>
    <row r="28" spans="1:9" ht="17.25" thickBot="1" x14ac:dyDescent="0.35">
      <c r="A28" s="89"/>
      <c r="B28" s="89"/>
      <c r="C28" s="89"/>
      <c r="D28" s="29">
        <v>28707</v>
      </c>
      <c r="F28" s="89"/>
      <c r="G28" s="89"/>
      <c r="H28" s="89"/>
      <c r="I28" s="29">
        <v>28918</v>
      </c>
    </row>
    <row r="29" spans="1:9" x14ac:dyDescent="0.3">
      <c r="A29" s="89"/>
      <c r="B29" s="89"/>
      <c r="C29" s="89"/>
      <c r="D29" s="68" t="s">
        <v>46</v>
      </c>
      <c r="F29" s="89"/>
      <c r="G29" s="89"/>
      <c r="H29" s="89"/>
      <c r="I29" s="68" t="s">
        <v>46</v>
      </c>
    </row>
    <row r="30" spans="1:9" ht="17.25" thickBot="1" x14ac:dyDescent="0.35">
      <c r="A30" s="89"/>
      <c r="B30" s="89"/>
      <c r="C30" s="89"/>
      <c r="D30" s="69">
        <v>28918</v>
      </c>
      <c r="F30" s="89"/>
      <c r="G30" s="89"/>
      <c r="H30" s="89"/>
      <c r="I30" s="69">
        <v>29133</v>
      </c>
    </row>
    <row r="31" spans="1:9" x14ac:dyDescent="0.3">
      <c r="A31" s="35"/>
      <c r="B31" s="66"/>
      <c r="C31" s="66"/>
      <c r="D31" s="156"/>
      <c r="F31" s="35"/>
      <c r="G31" s="66"/>
      <c r="H31" s="66"/>
      <c r="I31" s="156"/>
    </row>
    <row r="32" spans="1:9" x14ac:dyDescent="0.3">
      <c r="A32" s="35"/>
      <c r="B32" s="66"/>
      <c r="C32" s="66"/>
      <c r="D32" s="156"/>
      <c r="F32" s="35"/>
      <c r="G32" s="66"/>
      <c r="H32" s="66"/>
      <c r="I32" s="156"/>
    </row>
    <row r="33" spans="1:9" ht="17.25" thickBot="1" x14ac:dyDescent="0.35">
      <c r="A33" s="36"/>
      <c r="B33" s="67"/>
      <c r="C33" s="67"/>
      <c r="D33" s="156"/>
      <c r="F33" s="36"/>
      <c r="G33" s="67"/>
      <c r="H33" s="67"/>
      <c r="I33" s="156"/>
    </row>
    <row r="34" spans="1:9" ht="18" thickBot="1" x14ac:dyDescent="0.35">
      <c r="A34" s="23" t="s">
        <v>38</v>
      </c>
      <c r="B34" s="25">
        <f>SUM(B27:B33)</f>
        <v>65.584999999999994</v>
      </c>
      <c r="C34" s="24">
        <f>SUM(C27:C33)</f>
        <v>97000</v>
      </c>
      <c r="D34" s="46">
        <f>D30-D28</f>
        <v>211</v>
      </c>
      <c r="F34" s="23" t="s">
        <v>38</v>
      </c>
      <c r="G34" s="25">
        <f>SUM(G27:G33)</f>
        <v>0</v>
      </c>
      <c r="H34" s="24">
        <f>SUM(H27:H33)</f>
        <v>0</v>
      </c>
      <c r="I34" s="46">
        <f>I30-I28</f>
        <v>215</v>
      </c>
    </row>
    <row r="36" spans="1:9" ht="17.25" thickBot="1" x14ac:dyDescent="0.35"/>
    <row r="37" spans="1:9" ht="18" thickBot="1" x14ac:dyDescent="0.35">
      <c r="A37" s="157" t="s">
        <v>47</v>
      </c>
      <c r="B37" s="158"/>
      <c r="C37" s="158"/>
      <c r="D37" s="159"/>
      <c r="F37" s="157" t="s">
        <v>48</v>
      </c>
      <c r="G37" s="158"/>
      <c r="H37" s="158"/>
      <c r="I37" s="159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79" t="s">
        <v>39</v>
      </c>
      <c r="G38" s="76" t="s">
        <v>40</v>
      </c>
      <c r="H38" s="76" t="s">
        <v>41</v>
      </c>
      <c r="I38" s="43" t="s">
        <v>42</v>
      </c>
    </row>
    <row r="39" spans="1:9" x14ac:dyDescent="0.3">
      <c r="A39" s="193" t="s">
        <v>71</v>
      </c>
      <c r="B39" s="177"/>
      <c r="C39" s="178"/>
      <c r="D39" s="70" t="s">
        <v>32</v>
      </c>
      <c r="F39" s="126"/>
      <c r="G39" s="129"/>
      <c r="H39" s="71"/>
      <c r="I39" s="140" t="s">
        <v>32</v>
      </c>
    </row>
    <row r="40" spans="1:9" ht="17.25" thickBot="1" x14ac:dyDescent="0.35">
      <c r="A40" s="194"/>
      <c r="B40" s="183"/>
      <c r="C40" s="195"/>
      <c r="D40" s="29">
        <v>29133</v>
      </c>
      <c r="F40" s="89"/>
      <c r="G40" s="89"/>
      <c r="H40" s="89"/>
      <c r="I40" s="29">
        <v>29311</v>
      </c>
    </row>
    <row r="41" spans="1:9" x14ac:dyDescent="0.3">
      <c r="A41" s="194"/>
      <c r="B41" s="183"/>
      <c r="C41" s="195"/>
      <c r="D41" s="68" t="s">
        <v>46</v>
      </c>
      <c r="F41" s="89"/>
      <c r="G41" s="89"/>
      <c r="H41" s="89"/>
      <c r="I41" s="68" t="s">
        <v>46</v>
      </c>
    </row>
    <row r="42" spans="1:9" ht="17.25" thickBot="1" x14ac:dyDescent="0.35">
      <c r="A42" s="194"/>
      <c r="B42" s="183"/>
      <c r="C42" s="195"/>
      <c r="D42" s="69">
        <v>29311</v>
      </c>
      <c r="F42" s="89"/>
      <c r="G42" s="89"/>
      <c r="H42" s="89"/>
      <c r="I42" s="69">
        <v>29427</v>
      </c>
    </row>
    <row r="43" spans="1:9" x14ac:dyDescent="0.3">
      <c r="A43" s="196"/>
      <c r="B43" s="184"/>
      <c r="C43" s="197"/>
      <c r="D43" s="152"/>
      <c r="F43" s="139"/>
      <c r="G43" s="139"/>
      <c r="H43" s="139"/>
      <c r="I43" s="156"/>
    </row>
    <row r="44" spans="1:9" x14ac:dyDescent="0.3">
      <c r="A44" s="35"/>
      <c r="B44" s="31"/>
      <c r="C44" s="32"/>
      <c r="D44" s="152"/>
      <c r="F44" s="35"/>
      <c r="G44" s="66"/>
      <c r="H44" s="109"/>
      <c r="I44" s="152"/>
    </row>
    <row r="45" spans="1:9" ht="17.25" thickBot="1" x14ac:dyDescent="0.35">
      <c r="A45" s="35"/>
      <c r="B45" s="31"/>
      <c r="C45" s="32"/>
      <c r="D45" s="160"/>
      <c r="F45" s="36"/>
      <c r="G45" s="67"/>
      <c r="H45" s="110"/>
      <c r="I45" s="160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f>D42-D40</f>
        <v>178</v>
      </c>
      <c r="F46" s="23" t="s">
        <v>38</v>
      </c>
      <c r="G46" s="25">
        <f>SUM(G39:G45)</f>
        <v>0</v>
      </c>
      <c r="H46" s="24">
        <f>SUM(H39:H45)</f>
        <v>0</v>
      </c>
      <c r="I46" s="46">
        <f>I42-I40</f>
        <v>116</v>
      </c>
    </row>
    <row r="48" spans="1:9" ht="17.25" thickBot="1" x14ac:dyDescent="0.35"/>
    <row r="49" spans="1:9" ht="18" thickBot="1" x14ac:dyDescent="0.35">
      <c r="A49" s="157" t="s">
        <v>49</v>
      </c>
      <c r="B49" s="158"/>
      <c r="C49" s="158"/>
      <c r="D49" s="159"/>
      <c r="F49" s="157" t="s">
        <v>50</v>
      </c>
      <c r="G49" s="158"/>
      <c r="H49" s="158"/>
      <c r="I49" s="159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ht="17.25" x14ac:dyDescent="0.3">
      <c r="A51" s="144" t="s">
        <v>90</v>
      </c>
      <c r="B51" s="7">
        <v>65.67</v>
      </c>
      <c r="C51" s="11">
        <v>132000</v>
      </c>
      <c r="D51" s="52" t="s">
        <v>32</v>
      </c>
      <c r="F51" s="193" t="s">
        <v>71</v>
      </c>
      <c r="G51" s="177"/>
      <c r="H51" s="178"/>
      <c r="I51" s="52" t="s">
        <v>32</v>
      </c>
    </row>
    <row r="52" spans="1:9" ht="17.25" thickBot="1" x14ac:dyDescent="0.35">
      <c r="A52" s="145"/>
      <c r="B52" s="146"/>
      <c r="C52" s="147"/>
      <c r="D52" s="53">
        <v>29427</v>
      </c>
      <c r="F52" s="194"/>
      <c r="G52" s="183"/>
      <c r="H52" s="195"/>
      <c r="I52" s="53">
        <v>29614</v>
      </c>
    </row>
    <row r="53" spans="1:9" x14ac:dyDescent="0.3">
      <c r="A53" s="145"/>
      <c r="B53" s="146"/>
      <c r="C53" s="147"/>
      <c r="D53" s="55" t="s">
        <v>46</v>
      </c>
      <c r="F53" s="194"/>
      <c r="G53" s="183"/>
      <c r="H53" s="195"/>
      <c r="I53" s="55" t="s">
        <v>46</v>
      </c>
    </row>
    <row r="54" spans="1:9" ht="17.25" thickBot="1" x14ac:dyDescent="0.35">
      <c r="A54" s="145"/>
      <c r="B54" s="146"/>
      <c r="C54" s="147"/>
      <c r="D54" s="56">
        <v>29614</v>
      </c>
      <c r="F54" s="194"/>
      <c r="G54" s="183"/>
      <c r="H54" s="195"/>
      <c r="I54" s="56">
        <v>29740</v>
      </c>
    </row>
    <row r="55" spans="1:9" x14ac:dyDescent="0.3">
      <c r="A55" s="148"/>
      <c r="B55" s="149"/>
      <c r="C55" s="150"/>
      <c r="D55" s="156"/>
      <c r="F55" s="196"/>
      <c r="G55" s="184"/>
      <c r="H55" s="197"/>
      <c r="I55" s="152"/>
    </row>
    <row r="56" spans="1:9" x14ac:dyDescent="0.3">
      <c r="A56" s="91"/>
      <c r="B56" s="89"/>
      <c r="C56" s="89"/>
      <c r="D56" s="156"/>
      <c r="F56" s="176"/>
      <c r="G56" s="177"/>
      <c r="H56" s="178"/>
      <c r="I56" s="152"/>
    </row>
    <row r="57" spans="1:9" ht="17.25" thickBot="1" x14ac:dyDescent="0.35">
      <c r="A57" s="192"/>
      <c r="B57" s="174"/>
      <c r="C57" s="175"/>
      <c r="D57" s="160"/>
      <c r="F57" s="179"/>
      <c r="G57" s="180"/>
      <c r="H57" s="181"/>
      <c r="I57" s="160"/>
    </row>
    <row r="58" spans="1:9" ht="18" thickBot="1" x14ac:dyDescent="0.35">
      <c r="A58" s="23" t="s">
        <v>38</v>
      </c>
      <c r="B58" s="44">
        <f>SUM(B51:B57)</f>
        <v>65.67</v>
      </c>
      <c r="C58" s="47">
        <f>SUM(C51:C57)</f>
        <v>132000</v>
      </c>
      <c r="D58" s="46">
        <f>D54-D52</f>
        <v>187</v>
      </c>
      <c r="F58" s="23" t="s">
        <v>38</v>
      </c>
      <c r="G58" s="25">
        <f>SUM(G51:G57)</f>
        <v>0</v>
      </c>
      <c r="H58" s="24">
        <f>SUM(H51:H57)</f>
        <v>0</v>
      </c>
      <c r="I58" s="46">
        <f>I54-I52</f>
        <v>126</v>
      </c>
    </row>
    <row r="60" spans="1:9" ht="17.25" thickBot="1" x14ac:dyDescent="0.35"/>
    <row r="61" spans="1:9" ht="18" thickBot="1" x14ac:dyDescent="0.35">
      <c r="A61" s="157" t="s">
        <v>54</v>
      </c>
      <c r="B61" s="158"/>
      <c r="C61" s="158"/>
      <c r="D61" s="159"/>
      <c r="F61" s="157" t="s">
        <v>55</v>
      </c>
      <c r="G61" s="158"/>
      <c r="H61" s="158"/>
      <c r="I61" s="159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ht="18" thickBot="1" x14ac:dyDescent="0.35">
      <c r="A63" s="193" t="s">
        <v>71</v>
      </c>
      <c r="B63" s="177"/>
      <c r="C63" s="178"/>
      <c r="D63" s="52" t="s">
        <v>32</v>
      </c>
      <c r="F63" s="126" t="s">
        <v>91</v>
      </c>
      <c r="G63" s="7">
        <v>31.495999999999999</v>
      </c>
      <c r="H63" s="134">
        <v>48000</v>
      </c>
      <c r="I63" s="138" t="s">
        <v>32</v>
      </c>
    </row>
    <row r="64" spans="1:9" ht="17.25" thickBot="1" x14ac:dyDescent="0.35">
      <c r="A64" s="194"/>
      <c r="B64" s="183"/>
      <c r="C64" s="195"/>
      <c r="D64" s="53">
        <v>29740</v>
      </c>
      <c r="F64" s="89"/>
      <c r="G64" s="89"/>
      <c r="H64" s="89"/>
      <c r="I64" s="53">
        <v>29796</v>
      </c>
    </row>
    <row r="65" spans="1:9" x14ac:dyDescent="0.3">
      <c r="A65" s="194"/>
      <c r="B65" s="183"/>
      <c r="C65" s="195"/>
      <c r="D65" s="55" t="s">
        <v>46</v>
      </c>
      <c r="F65" s="89"/>
      <c r="G65" s="89"/>
      <c r="H65" s="89"/>
      <c r="I65" s="55" t="s">
        <v>46</v>
      </c>
    </row>
    <row r="66" spans="1:9" ht="17.25" thickBot="1" x14ac:dyDescent="0.35">
      <c r="A66" s="194"/>
      <c r="B66" s="183"/>
      <c r="C66" s="195"/>
      <c r="D66" s="56">
        <v>29796</v>
      </c>
      <c r="F66" s="89"/>
      <c r="G66" s="89"/>
      <c r="H66" s="89"/>
      <c r="I66" s="56">
        <v>29881</v>
      </c>
    </row>
    <row r="67" spans="1:9" x14ac:dyDescent="0.3">
      <c r="A67" s="196"/>
      <c r="B67" s="184"/>
      <c r="C67" s="197"/>
      <c r="D67" s="156"/>
      <c r="F67" s="35"/>
      <c r="G67" s="66"/>
      <c r="H67" s="109"/>
      <c r="I67" s="152"/>
    </row>
    <row r="68" spans="1:9" x14ac:dyDescent="0.3">
      <c r="A68" s="91"/>
      <c r="B68" s="121"/>
      <c r="C68" s="124"/>
      <c r="D68" s="156"/>
      <c r="F68" s="35"/>
      <c r="G68" s="66"/>
      <c r="H68" s="109"/>
      <c r="I68" s="152"/>
    </row>
    <row r="69" spans="1:9" ht="17.25" thickBot="1" x14ac:dyDescent="0.35">
      <c r="A69" s="93"/>
      <c r="B69" s="122"/>
      <c r="C69" s="125"/>
      <c r="D69" s="191"/>
      <c r="F69" s="36"/>
      <c r="G69" s="67"/>
      <c r="H69" s="110"/>
      <c r="I69" s="160"/>
    </row>
    <row r="70" spans="1:9" ht="18" thickBot="1" x14ac:dyDescent="0.35">
      <c r="A70" s="81" t="s">
        <v>38</v>
      </c>
      <c r="B70" s="77">
        <f>SUM(B63:B69)</f>
        <v>0</v>
      </c>
      <c r="C70" s="85">
        <f>SUM(C63:C69)</f>
        <v>0</v>
      </c>
      <c r="D70" s="46">
        <f>D66-D64</f>
        <v>56</v>
      </c>
      <c r="F70" s="23" t="s">
        <v>38</v>
      </c>
      <c r="G70" s="25">
        <f>SUM(G63:G69)</f>
        <v>31.495999999999999</v>
      </c>
      <c r="H70" s="24">
        <f>SUM(H63:H69)</f>
        <v>48000</v>
      </c>
      <c r="I70" s="46">
        <f>I66-I64</f>
        <v>85</v>
      </c>
    </row>
  </sheetData>
  <mergeCells count="32">
    <mergeCell ref="A1:I2"/>
    <mergeCell ref="A3:G3"/>
    <mergeCell ref="H3:I3"/>
    <mergeCell ref="A4:I4"/>
    <mergeCell ref="A5:D5"/>
    <mergeCell ref="F5:I5"/>
    <mergeCell ref="A7:C10"/>
    <mergeCell ref="A14:D14"/>
    <mergeCell ref="F14:I14"/>
    <mergeCell ref="A16:C20"/>
    <mergeCell ref="D20:D21"/>
    <mergeCell ref="F51:H55"/>
    <mergeCell ref="D55:D57"/>
    <mergeCell ref="I55:I57"/>
    <mergeCell ref="F56:H57"/>
    <mergeCell ref="A25:D25"/>
    <mergeCell ref="F25:I25"/>
    <mergeCell ref="I31:I33"/>
    <mergeCell ref="A37:D37"/>
    <mergeCell ref="F37:I37"/>
    <mergeCell ref="D31:D33"/>
    <mergeCell ref="A39:C43"/>
    <mergeCell ref="D43:D45"/>
    <mergeCell ref="I43:I45"/>
    <mergeCell ref="A49:D49"/>
    <mergeCell ref="F49:I49"/>
    <mergeCell ref="A57:C57"/>
    <mergeCell ref="A61:D61"/>
    <mergeCell ref="F61:I61"/>
    <mergeCell ref="A63:C67"/>
    <mergeCell ref="D67:D69"/>
    <mergeCell ref="I67:I69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2019년</vt:lpstr>
      <vt:lpstr>2014년</vt:lpstr>
      <vt:lpstr>세부내역(2019)</vt:lpstr>
      <vt:lpstr>2020년</vt:lpstr>
      <vt:lpstr>세부내역(2020)</vt:lpstr>
      <vt:lpstr>2021년</vt:lpstr>
      <vt:lpstr>세부내역(2021)</vt:lpstr>
      <vt:lpstr>2022년</vt:lpstr>
      <vt:lpstr>세부내역(2022)</vt:lpstr>
      <vt:lpstr>2023년</vt:lpstr>
      <vt:lpstr>세부내역(2023)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cp:lastPrinted>2019-09-23T07:17:16Z</cp:lastPrinted>
  <dcterms:created xsi:type="dcterms:W3CDTF">2014-06-10T11:33:28Z</dcterms:created>
  <dcterms:modified xsi:type="dcterms:W3CDTF">2024-05-07T02:18:34Z</dcterms:modified>
</cp:coreProperties>
</file>