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홍윤\Desktop\회계\업무추진비\2022\사전정보공개\"/>
    </mc:Choice>
  </mc:AlternateContent>
  <bookViews>
    <workbookView xWindow="14400" yWindow="-15" windowWidth="14445" windowHeight="12675" tabRatio="904"/>
  </bookViews>
  <sheets>
    <sheet name="정책기획팀" sheetId="11" r:id="rId1"/>
    <sheet name="경영지원팀" sheetId="12" r:id="rId2"/>
    <sheet name="수집카탈로깅팀" sheetId="7" r:id="rId3"/>
    <sheet name="보존관리팀" sheetId="5" r:id="rId4"/>
    <sheet name="영상복원팀" sheetId="15" r:id="rId5"/>
    <sheet name="학예연구팀" sheetId="13" r:id="rId6"/>
    <sheet name="정보자원개발팀" sheetId="9" r:id="rId7"/>
    <sheet name="KOFA서비스팀" sheetId="4" r:id="rId8"/>
  </sheets>
  <definedNames>
    <definedName name="_xlnm._FilterDatabase" localSheetId="7" hidden="1">KOFA서비스팀!$A$1:$H$51</definedName>
    <definedName name="_xlnm._FilterDatabase" localSheetId="1" hidden="1">경영지원팀!$A$1:$H$68</definedName>
    <definedName name="_xlnm._FilterDatabase" localSheetId="3" hidden="1">보존관리팀!$A$1:$H$74</definedName>
    <definedName name="_xlnm._FilterDatabase" localSheetId="4" hidden="1">영상복원팀!$A$1:$H$60</definedName>
    <definedName name="_xlnm._FilterDatabase" localSheetId="6" hidden="1">정보자원개발팀!$A$1:$H$85</definedName>
    <definedName name="_xlnm._FilterDatabase" localSheetId="0" hidden="1">정책기획팀!$A$1:$H$89</definedName>
    <definedName name="_xlnm._FilterDatabase" localSheetId="5" hidden="1">학예연구팀!$A$1:$H$91</definedName>
  </definedNames>
  <calcPr calcId="152511"/>
</workbook>
</file>

<file path=xl/calcChain.xml><?xml version="1.0" encoding="utf-8"?>
<calcChain xmlns="http://schemas.openxmlformats.org/spreadsheetml/2006/main">
  <c r="H85" i="9" l="1"/>
  <c r="H82" i="9"/>
  <c r="H49" i="4" l="1"/>
  <c r="H48" i="4"/>
  <c r="H108" i="13" l="1"/>
  <c r="H60" i="15" l="1"/>
  <c r="H63" i="15"/>
  <c r="H68" i="12" l="1"/>
  <c r="H79" i="7" l="1"/>
  <c r="H74" i="7"/>
  <c r="H74" i="5" l="1"/>
  <c r="H71" i="5"/>
  <c r="H97" i="13" l="1"/>
  <c r="H64" i="7" l="1"/>
  <c r="H69" i="7"/>
  <c r="H75" i="9" l="1"/>
  <c r="H79" i="9"/>
  <c r="H66" i="5" l="1"/>
  <c r="H42" i="4" l="1"/>
  <c r="H34" i="4"/>
  <c r="H37" i="4" s="1"/>
  <c r="H55" i="15" l="1"/>
  <c r="H47" i="15"/>
  <c r="H91" i="13" l="1"/>
  <c r="H82" i="13"/>
  <c r="H78" i="11" l="1"/>
  <c r="H85" i="11"/>
  <c r="H53" i="12" l="1"/>
  <c r="H60" i="12"/>
  <c r="H73" i="13" l="1"/>
  <c r="H66" i="9"/>
  <c r="H42" i="15" l="1"/>
  <c r="H59" i="5" l="1"/>
  <c r="H60" i="7" l="1"/>
  <c r="H73" i="11" l="1"/>
  <c r="H58" i="7" l="1"/>
  <c r="H54" i="9" l="1"/>
  <c r="H31" i="4" l="1"/>
  <c r="H52" i="5" l="1"/>
  <c r="H39" i="15" l="1"/>
  <c r="H56" i="11" l="1"/>
  <c r="H65" i="13"/>
  <c r="H47" i="7" l="1"/>
  <c r="H42" i="5" l="1"/>
  <c r="H44" i="9"/>
  <c r="H35" i="12" l="1"/>
  <c r="H56" i="13" l="1"/>
  <c r="H48" i="11" l="1"/>
  <c r="H39" i="7" l="1"/>
  <c r="H36" i="9"/>
  <c r="H34" i="5" l="1"/>
  <c r="H45" i="13" l="1"/>
  <c r="H25" i="4" l="1"/>
  <c r="H28" i="12" l="1"/>
  <c r="H20" i="5" l="1"/>
  <c r="H21" i="9"/>
  <c r="H16" i="15" l="1"/>
  <c r="H33" i="13" l="1"/>
  <c r="H30" i="9" l="1"/>
  <c r="H25" i="15" l="1"/>
  <c r="H33" i="7" l="1"/>
  <c r="H29" i="11" l="1"/>
  <c r="H28" i="5" l="1"/>
  <c r="H22" i="12" l="1"/>
  <c r="H20" i="4" l="1"/>
  <c r="H14" i="4" l="1"/>
  <c r="H23" i="7" l="1"/>
  <c r="H20" i="11" l="1"/>
  <c r="H18" i="12" l="1"/>
  <c r="H14" i="12" l="1"/>
  <c r="H15" i="7"/>
  <c r="H13" i="5"/>
  <c r="H7" i="15"/>
  <c r="H14" i="9" l="1"/>
  <c r="H21" i="13" l="1"/>
  <c r="H10" i="4" l="1"/>
  <c r="H14" i="11" l="1"/>
  <c r="H7" i="5" l="1"/>
  <c r="H9" i="11" l="1"/>
  <c r="H6" i="4" l="1"/>
  <c r="H9" i="7" l="1"/>
  <c r="H11" i="13" l="1"/>
  <c r="H8" i="12"/>
  <c r="H8" i="9" l="1"/>
  <c r="H51" i="4" l="1"/>
  <c r="H87" i="11" l="1"/>
  <c r="H89" i="11"/>
  <c r="H63" i="12" l="1"/>
  <c r="H61" i="5" l="1"/>
  <c r="H48" i="12" l="1"/>
  <c r="H27" i="4" l="1"/>
  <c r="H40" i="12" l="1"/>
  <c r="H33" i="15" l="1"/>
  <c r="H28" i="15" l="1"/>
  <c r="H27" i="13" l="1"/>
  <c r="H38" i="11" l="1"/>
</calcChain>
</file>

<file path=xl/sharedStrings.xml><?xml version="1.0" encoding="utf-8"?>
<sst xmlns="http://schemas.openxmlformats.org/spreadsheetml/2006/main" count="2168" uniqueCount="1694">
  <si>
    <t>     </t>
    <phoneticPr fontId="3" type="noConversion"/>
  </si>
  <si>
    <t>연번</t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</si>
  <si>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</si>
  <si>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</si>
  <si>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</si>
  <si>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인원(명)</t>
    <phoneticPr fontId="3" type="noConversion"/>
  </si>
  <si>
    <t>집행금액(원)</t>
    <phoneticPr fontId="3" type="noConversion"/>
  </si>
  <si>
    <t>계</t>
    <phoneticPr fontId="1" type="noConversion"/>
  </si>
  <si>
    <t>계</t>
    <phoneticPr fontId="1" type="noConversion"/>
  </si>
  <si>
    <t>집행금액(원)</t>
    <phoneticPr fontId="3" type="noConversion"/>
  </si>
  <si>
    <t>인원(명)</t>
    <phoneticPr fontId="3" type="noConversion"/>
  </si>
  <si>
    <t>집행대상자</t>
    <phoneticPr fontId="3" type="noConversion"/>
  </si>
  <si>
    <t>사용처(장소)</t>
    <phoneticPr fontId="3" type="noConversion"/>
  </si>
  <si>
    <t>집행내역(목적)</t>
    <phoneticPr fontId="3" type="noConversion"/>
  </si>
  <si>
    <t>     </t>
    <phoneticPr fontId="3" type="noConversion"/>
  </si>
  <si>
    <t>정보자원개발팀 정OO 등 3명</t>
    <phoneticPr fontId="3" type="noConversion"/>
  </si>
  <si>
    <t>정보자원개발팀 양OO</t>
    <phoneticPr fontId="3" type="noConversion"/>
  </si>
  <si>
    <t>사용일</t>
    <phoneticPr fontId="3" type="noConversion"/>
  </si>
  <si>
    <t>사용시간</t>
    <phoneticPr fontId="3" type="noConversion"/>
  </si>
  <si>
    <t>정책기획팀 정OO등 3인</t>
    <phoneticPr fontId="3" type="noConversion"/>
  </si>
  <si>
    <t>사용시간</t>
    <phoneticPr fontId="10" type="noConversion"/>
  </si>
  <si>
    <t>사용시간</t>
    <phoneticPr fontId="9" type="noConversion"/>
  </si>
  <si>
    <t>사용시간</t>
    <phoneticPr fontId="1" type="noConversion"/>
  </si>
  <si>
    <t>사용일</t>
    <phoneticPr fontId="3" type="noConversion"/>
  </si>
  <si>
    <t>사용시간</t>
    <phoneticPr fontId="12" type="noConversion"/>
  </si>
  <si>
    <t>사용일</t>
    <phoneticPr fontId="3" type="noConversion"/>
  </si>
  <si>
    <t>사용시간</t>
    <phoneticPr fontId="12" type="noConversion"/>
  </si>
  <si>
    <t>사용시간</t>
    <phoneticPr fontId="9" type="noConversion"/>
  </si>
  <si>
    <t>사용시간</t>
    <phoneticPr fontId="1" type="noConversion"/>
  </si>
  <si>
    <t>보헤미안박이추커피(상암점)
02-372-6688</t>
    <phoneticPr fontId="3" type="noConversion"/>
  </si>
  <si>
    <t>여수낭만식당(서울)
02-304-5133</t>
    <phoneticPr fontId="3" type="noConversion"/>
  </si>
  <si>
    <t>주람(서울)
010-9292-2515</t>
    <phoneticPr fontId="3" type="noConversion"/>
  </si>
  <si>
    <t>조직문화개선을 위한 간담회</t>
    <phoneticPr fontId="3" type="noConversion"/>
  </si>
  <si>
    <t>커피베르비에(서울)
010-4376-2730</t>
    <phoneticPr fontId="3" type="noConversion"/>
  </si>
  <si>
    <t>브라운핸즈(상암점)(서울)
02-1234-5678</t>
    <phoneticPr fontId="3" type="noConversion"/>
  </si>
  <si>
    <t>정책기획팀 이OO등 3인</t>
    <phoneticPr fontId="3" type="noConversion"/>
  </si>
  <si>
    <t>더차이(서울)
02-303-0838</t>
    <phoneticPr fontId="3" type="noConversion"/>
  </si>
  <si>
    <t>개미집(서울)
02-3153-0418</t>
    <phoneticPr fontId="3" type="noConversion"/>
  </si>
  <si>
    <t>스시토와(서울)
010-8887-6778</t>
    <phoneticPr fontId="3" type="noConversion"/>
  </si>
  <si>
    <t>인칸토(서울)
02-304-2221</t>
    <phoneticPr fontId="3" type="noConversion"/>
  </si>
  <si>
    <t xml:space="preserve"> &lt; 2022년 정책기획팀 업무추진비 집행내역 &gt;</t>
    <phoneticPr fontId="3" type="noConversion"/>
  </si>
  <si>
    <t xml:space="preserve"> &lt; 2022년 경영지원팀 업무추진비 집행내역 &gt;</t>
    <phoneticPr fontId="10" type="noConversion"/>
  </si>
  <si>
    <t xml:space="preserve"> &lt; 2022년 수집팀 업무추진비 집행내역 &gt;</t>
    <phoneticPr fontId="9" type="noConversion"/>
  </si>
  <si>
    <t xml:space="preserve"> &lt; 2022년 보존관리팀 업무추진비 집행내역 &gt;</t>
    <phoneticPr fontId="1" type="noConversion"/>
  </si>
  <si>
    <t xml:space="preserve"> &lt; 2022년 학예연구팀 업무추진비 집행내역 &gt;</t>
    <phoneticPr fontId="12" type="noConversion"/>
  </si>
  <si>
    <t xml:space="preserve"> &lt; 2022년 KOFA서비스팀 업무추진비 집행내역 &gt;</t>
    <phoneticPr fontId="1" type="noConversion"/>
  </si>
  <si>
    <t xml:space="preserve"> &lt; 2022년 정보자원개발팀 업무추진비 집행내역 &gt;</t>
    <phoneticPr fontId="9" type="noConversion"/>
  </si>
  <si>
    <t xml:space="preserve"> &lt; 2022년 영상복원팀 업무추진비 집행내역 &gt;</t>
    <phoneticPr fontId="12" type="noConversion"/>
  </si>
  <si>
    <t>2022.01.14</t>
    <phoneticPr fontId="3" type="noConversion"/>
  </si>
  <si>
    <t>정보자원개발팀 신년 업무 계획 보고회 오찬</t>
    <phoneticPr fontId="3" type="noConversion"/>
  </si>
  <si>
    <t>뚜띠쿠치나(상암점)(서울)
02-302-0242</t>
    <phoneticPr fontId="3" type="noConversion"/>
  </si>
  <si>
    <t>2022.01.24</t>
    <phoneticPr fontId="3" type="noConversion"/>
  </si>
  <si>
    <t>2022.01.27</t>
    <phoneticPr fontId="3" type="noConversion"/>
  </si>
  <si>
    <t>정보자원개발팀 팀장-주니어부서원 조직문화 개선 간담회</t>
    <phoneticPr fontId="3" type="noConversion"/>
  </si>
  <si>
    <t>용무있습니까 상암점(서울)
02-373-1117</t>
    <phoneticPr fontId="3" type="noConversion"/>
  </si>
  <si>
    <t>정보자원개발팀 신년 업무 계획 보고회 다과</t>
    <phoneticPr fontId="3" type="noConversion"/>
  </si>
  <si>
    <t>2022년 온라인 콘텐츠 방향성 회의 다과</t>
    <phoneticPr fontId="3" type="noConversion"/>
  </si>
  <si>
    <t>정보자원개발팀 김OO 등 3명</t>
    <phoneticPr fontId="3" type="noConversion"/>
  </si>
  <si>
    <t>2022.01.07</t>
  </si>
  <si>
    <t>KOFA컬렉션 기획 자문 관련 음료</t>
  </si>
  <si>
    <t>브라운핸즈상암점(서울)
02-1234-5678</t>
  </si>
  <si>
    <t>2022.01.11</t>
  </si>
  <si>
    <t>기록영상컬렉션 구축 자문회의 관련 음료</t>
  </si>
  <si>
    <t>2022.01.12</t>
  </si>
  <si>
    <t>태흥영화특별전 발간 자문 관련 음료</t>
  </si>
  <si>
    <t>2022.01.19</t>
  </si>
  <si>
    <t>태흥영화특별전 기획회의 관련 음료</t>
  </si>
  <si>
    <t>마리웨일 상암SBA점(서울)
02-303-3422</t>
  </si>
  <si>
    <t>온라인 콘텐츠 기획회의 관련 석식</t>
  </si>
  <si>
    <t>송추가마골인어반 상암점(서울)
02-371-0014</t>
  </si>
  <si>
    <t>2022.01.21</t>
  </si>
  <si>
    <t>블루레이 유통 관련 회의 음료</t>
  </si>
  <si>
    <t>텐퍼센트커피 상암DMC점(서울)
02-308-1884</t>
  </si>
  <si>
    <t>2022.01.26</t>
  </si>
  <si>
    <t>태흥영화특별전 도서 기획회의 관련 중식</t>
  </si>
  <si>
    <t>식락(서울)
0507-1335-2991</t>
  </si>
  <si>
    <t>한예종 영상원 권OO/학예연구팀 박OO 등 2명</t>
    <phoneticPr fontId="12" type="noConversion"/>
  </si>
  <si>
    <t>전주영화제 최OO, 도서출판 앨피 김OO/학예연구팀 박OO 등 3명</t>
    <phoneticPr fontId="12" type="noConversion"/>
  </si>
  <si>
    <t>레요사 크리에이티브 이OO/학예연구팀 박OO 등 2명</t>
    <phoneticPr fontId="3" type="noConversion"/>
  </si>
  <si>
    <t>블루키노 김OO/학예연구팀 조OO 등 2명</t>
    <phoneticPr fontId="12" type="noConversion"/>
  </si>
  <si>
    <t>학예연구팀 박OO</t>
    <phoneticPr fontId="12" type="noConversion"/>
  </si>
  <si>
    <t>2022.01.04</t>
    <phoneticPr fontId="3" type="noConversion"/>
  </si>
  <si>
    <t>신입직원 OJT 및 오찬</t>
    <phoneticPr fontId="3" type="noConversion"/>
  </si>
  <si>
    <t>쿠사(서울)
02-303-9495</t>
    <phoneticPr fontId="3" type="noConversion"/>
  </si>
  <si>
    <t>2021년 보조금 정산 업무협의</t>
    <phoneticPr fontId="3" type="noConversion"/>
  </si>
  <si>
    <t>2021년 보조금 정산 업무협의 차대</t>
    <phoneticPr fontId="3" type="noConversion"/>
  </si>
  <si>
    <t>브리오슈도레(서울)</t>
    <phoneticPr fontId="3" type="noConversion"/>
  </si>
  <si>
    <t>2022.01.28</t>
    <phoneticPr fontId="3" type="noConversion"/>
  </si>
  <si>
    <t>코로나19 방역강화 조치에 따른 협의</t>
    <phoneticPr fontId="3" type="noConversion"/>
  </si>
  <si>
    <t>매드포갈릭(서울)
02-1544-4700</t>
    <phoneticPr fontId="3" type="noConversion"/>
  </si>
  <si>
    <t>성공회대 전OO/학예연구팀 김OO호 등 2명</t>
    <phoneticPr fontId="12" type="noConversion"/>
  </si>
  <si>
    <t>연세대 이OO</t>
    <phoneticPr fontId="12" type="noConversion"/>
  </si>
  <si>
    <t>KOFA서비스팀 이OO,
경영지원팀 강OO</t>
    <phoneticPr fontId="3" type="noConversion"/>
  </si>
  <si>
    <t>삼덕회계법인 김OO회계사 등 3인, 경영지원팀 최OO</t>
    <phoneticPr fontId="3" type="noConversion"/>
  </si>
  <si>
    <t>사무국장 김OO,
경영지원팀 강OO 등 2인</t>
    <phoneticPr fontId="3" type="noConversion"/>
  </si>
  <si>
    <t>2022.01.10</t>
    <phoneticPr fontId="3" type="noConversion"/>
  </si>
  <si>
    <t>수집카탈로깅팀 수집캠페인 사업회의 음료 구입</t>
    <phoneticPr fontId="3" type="noConversion"/>
  </si>
  <si>
    <t>2022.01.11</t>
    <phoneticPr fontId="3" type="noConversion"/>
  </si>
  <si>
    <t>프랑스 소재 자료 수집 및 현지조사 위한 간담회 음료</t>
    <phoneticPr fontId="3" type="noConversion"/>
  </si>
  <si>
    <t>북미 소재 자료 수집 및 현지조사 간담회 관련 중식</t>
    <phoneticPr fontId="3" type="noConversion"/>
  </si>
  <si>
    <t>2022.01.25</t>
    <phoneticPr fontId="3" type="noConversion"/>
  </si>
  <si>
    <t>기제작 VFX 소스 구입 관련 자문 음료</t>
    <phoneticPr fontId="3" type="noConversion"/>
  </si>
  <si>
    <t>2022.01.25</t>
    <phoneticPr fontId="3" type="noConversion"/>
  </si>
  <si>
    <t>북미 소재 자료 수집 및 현지조사 간담회를 위한 음료</t>
    <phoneticPr fontId="3" type="noConversion"/>
  </si>
  <si>
    <t xml:space="preserve"> 수집카탈로깅팀 황OO 등 1인, 씨네21 김성훈 기자</t>
    <phoneticPr fontId="3" type="noConversion"/>
  </si>
  <si>
    <t xml:space="preserve"> 수집카탈로깅팀 이OO, 최OO 연구원 등 2인</t>
    <phoneticPr fontId="3" type="noConversion"/>
  </si>
  <si>
    <t>수집카탈로깅팀 이OO, 석OO 연구원 등 2인</t>
    <phoneticPr fontId="3" type="noConversion"/>
  </si>
  <si>
    <t xml:space="preserve"> 수집카탈로깅팀 김OO, 중앙대 유OO 교수</t>
    <phoneticPr fontId="3" type="noConversion"/>
  </si>
  <si>
    <t xml:space="preserve"> 수집카탈로깅팀 이OO, 학예연구팀 김OO, 석OO 연구원</t>
    <phoneticPr fontId="9" type="noConversion"/>
  </si>
  <si>
    <t>2022.01.19</t>
    <phoneticPr fontId="3" type="noConversion"/>
  </si>
  <si>
    <t>찾아가는영화관 수행평가 후속 간담회</t>
    <phoneticPr fontId="3" type="noConversion"/>
  </si>
  <si>
    <t>이모맛집(서울)
02-303-5457</t>
    <phoneticPr fontId="3" type="noConversion"/>
  </si>
  <si>
    <t>2022.01.20</t>
    <phoneticPr fontId="3" type="noConversion"/>
  </si>
  <si>
    <t>시네마테크KOFA 시설 운영 업무 협의</t>
    <phoneticPr fontId="3" type="noConversion"/>
  </si>
  <si>
    <t>KOFA서비스팀 이OO 등
 5명</t>
    <phoneticPr fontId="3" type="noConversion"/>
  </si>
  <si>
    <t>1월 집행내역 없음</t>
    <phoneticPr fontId="1" type="noConversion"/>
  </si>
  <si>
    <t>22년 사업계획 및 업무 논의</t>
    <phoneticPr fontId="3" type="noConversion"/>
  </si>
  <si>
    <t>2022.01.17</t>
    <phoneticPr fontId="3" type="noConversion"/>
  </si>
  <si>
    <t>오스테리아 샘킴(서울)
02-539-0751</t>
    <phoneticPr fontId="3" type="noConversion"/>
  </si>
  <si>
    <t>㈜포비아워스 합정동지점(서울)
02-566-3861</t>
    <phoneticPr fontId="3" type="noConversion"/>
  </si>
  <si>
    <t>경영평가 워크숍을 위한 업무 논의</t>
    <phoneticPr fontId="3" type="noConversion"/>
  </si>
  <si>
    <t>행복커피(서울)
02-308-7984</t>
    <phoneticPr fontId="3" type="noConversion"/>
  </si>
  <si>
    <t>문체부 김OO 등 7인</t>
    <phoneticPr fontId="3" type="noConversion"/>
  </si>
  <si>
    <t>정책기획팀 이OO등 3인</t>
    <phoneticPr fontId="3" type="noConversion"/>
  </si>
  <si>
    <t>정책기획팀 정OO등 3인</t>
    <phoneticPr fontId="3" type="noConversion"/>
  </si>
  <si>
    <t>업무보고 후 오찬</t>
    <phoneticPr fontId="3" type="noConversion"/>
  </si>
  <si>
    <t>내사랑동까스(경기)
02-353-33507</t>
    <phoneticPr fontId="3" type="noConversion"/>
  </si>
  <si>
    <t>2022.01.27</t>
    <phoneticPr fontId="3" type="noConversion"/>
  </si>
  <si>
    <t>영상물 디지털화 업무 협의 후 오찬</t>
    <phoneticPr fontId="3" type="noConversion"/>
  </si>
  <si>
    <t>영상물 디지털화 업무 협의</t>
    <phoneticPr fontId="3" type="noConversion"/>
  </si>
  <si>
    <t>사무국장,
수집카탈로깅팀 민OO 등 2명</t>
    <phoneticPr fontId="3" type="noConversion"/>
  </si>
  <si>
    <t>보존관리팀 손OO</t>
    <phoneticPr fontId="3" type="noConversion"/>
  </si>
  <si>
    <t>2022.02.04</t>
    <phoneticPr fontId="3" type="noConversion"/>
  </si>
  <si>
    <t>2022.02.04</t>
    <phoneticPr fontId="3" type="noConversion"/>
  </si>
  <si>
    <t>조직문화개선을 위한 간담회</t>
    <phoneticPr fontId="3" type="noConversion"/>
  </si>
  <si>
    <t>맛잇는밥상차림(서울)
02-308-0011</t>
    <phoneticPr fontId="3" type="noConversion"/>
  </si>
  <si>
    <t>브라운핸즈(상암점)(서울)
02-1234-5678</t>
    <phoneticPr fontId="3" type="noConversion"/>
  </si>
  <si>
    <t>2022.02.24</t>
    <phoneticPr fontId="3" type="noConversion"/>
  </si>
  <si>
    <t>2022년 기관지 주제 선정을 위한 간담회</t>
    <phoneticPr fontId="3" type="noConversion"/>
  </si>
  <si>
    <t>폴바셋(MBC몰파크점)(서울)
02-376-8525</t>
    <phoneticPr fontId="3" type="noConversion"/>
  </si>
  <si>
    <t>2022.02.25</t>
    <phoneticPr fontId="3" type="noConversion"/>
  </si>
  <si>
    <t>보헤미안박이추커피(상암점)(서울)
02-372-6688</t>
    <phoneticPr fontId="3" type="noConversion"/>
  </si>
  <si>
    <t>정책기획팀 이OO 등 3인</t>
    <phoneticPr fontId="3" type="noConversion"/>
  </si>
  <si>
    <t>김OO 부산대 교수 등 2인</t>
    <phoneticPr fontId="3" type="noConversion"/>
  </si>
  <si>
    <t>2022.02.09</t>
    <phoneticPr fontId="3" type="noConversion"/>
  </si>
  <si>
    <t>신입직원 채용 필기전형 진행 협의</t>
    <phoneticPr fontId="3" type="noConversion"/>
  </si>
  <si>
    <t>하동관(서울)
02-785-9292</t>
    <phoneticPr fontId="3" type="noConversion"/>
  </si>
  <si>
    <t>2022.02.17</t>
    <phoneticPr fontId="3" type="noConversion"/>
  </si>
  <si>
    <t>부서 현안문제 회의 오찬</t>
    <phoneticPr fontId="3" type="noConversion"/>
  </si>
  <si>
    <t>개미집(서울)
02-3152-0418</t>
    <phoneticPr fontId="3" type="noConversion"/>
  </si>
  <si>
    <t>부서 현안문제 회의 오찬</t>
    <phoneticPr fontId="3" type="noConversion"/>
  </si>
  <si>
    <t>커피베르비에(서울)
010-4376-2730</t>
    <phoneticPr fontId="3" type="noConversion"/>
  </si>
  <si>
    <t>2022.02.23</t>
    <phoneticPr fontId="3" type="noConversion"/>
  </si>
  <si>
    <t>그룹웨어 고도화 업무 협의</t>
    <phoneticPr fontId="3" type="noConversion"/>
  </si>
  <si>
    <t>배꼽집(서울)
02-304-9293</t>
    <phoneticPr fontId="3" type="noConversion"/>
  </si>
  <si>
    <t>2022.02.25</t>
    <phoneticPr fontId="3" type="noConversion"/>
  </si>
  <si>
    <t>신임원장 파주보존센터 시설견학 및 업무보고</t>
    <phoneticPr fontId="3" type="noConversion"/>
  </si>
  <si>
    <t>마니산산채(파주)
031-915-8712</t>
    <phoneticPr fontId="3" type="noConversion"/>
  </si>
  <si>
    <t>사무국장 김OO, 경영지원팀 윤OO 등 3인</t>
    <phoneticPr fontId="3" type="noConversion"/>
  </si>
  <si>
    <t>경영지원팀 윤OO등 2인</t>
    <phoneticPr fontId="3" type="noConversion"/>
  </si>
  <si>
    <t>경영지원팀 윤OO 등 2인</t>
    <phoneticPr fontId="3" type="noConversion"/>
  </si>
  <si>
    <t>정보자원개발팀장 유OO 등 2인</t>
    <phoneticPr fontId="3" type="noConversion"/>
  </si>
  <si>
    <t>2022.02.18</t>
    <phoneticPr fontId="3" type="noConversion"/>
  </si>
  <si>
    <t>근로장학생 업무 간담</t>
    <phoneticPr fontId="3" type="noConversion"/>
  </si>
  <si>
    <t>늘푸른목장(서울)
02-304-3181</t>
    <phoneticPr fontId="3" type="noConversion"/>
  </si>
  <si>
    <t>2022.02.22</t>
    <phoneticPr fontId="3" type="noConversion"/>
  </si>
  <si>
    <t>2022.02.22</t>
    <phoneticPr fontId="3" type="noConversion"/>
  </si>
  <si>
    <t>경영평가실적보고서 고객 관리 작성 관련 협의</t>
    <phoneticPr fontId="3" type="noConversion"/>
  </si>
  <si>
    <t>아티제(서울)
02-6226-4000</t>
    <phoneticPr fontId="3" type="noConversion"/>
  </si>
  <si>
    <t>2022.02.23</t>
    <phoneticPr fontId="3" type="noConversion"/>
  </si>
  <si>
    <t>통합예매시스템 개선 업무 협의</t>
    <phoneticPr fontId="3" type="noConversion"/>
  </si>
  <si>
    <t>신곡상회(서울)
0507-1333-2120</t>
    <phoneticPr fontId="3" type="noConversion"/>
  </si>
  <si>
    <t>KOFA서비스팀 김OO  등
 2명</t>
    <phoneticPr fontId="3" type="noConversion"/>
  </si>
  <si>
    <t>KOFA서비스팀 김OO 등 
3인</t>
    <phoneticPr fontId="3" type="noConversion"/>
  </si>
  <si>
    <t>정책기획팀 정OO 등 2인, KOFA서비스팀 이OO 등 
2인</t>
    <phoneticPr fontId="3" type="noConversion"/>
  </si>
  <si>
    <t>KOFA서비스팀 이OO 등 
2인</t>
    <phoneticPr fontId="3" type="noConversion"/>
  </si>
  <si>
    <t>2022.02.07</t>
    <phoneticPr fontId="3" type="noConversion"/>
  </si>
  <si>
    <t>&lt;신문기사로 본 조선영화&gt; 연구팀 사업평가회의 관련 중식</t>
    <phoneticPr fontId="3" type="noConversion"/>
  </si>
  <si>
    <t>개미집(서울)
02-3152-0418</t>
    <phoneticPr fontId="3" type="noConversion"/>
  </si>
  <si>
    <t>2022.02.07</t>
    <phoneticPr fontId="3" type="noConversion"/>
  </si>
  <si>
    <t>&lt;신문기사로 본 조선영화&gt; 연구팀 사업평가회의 관련 음료</t>
    <phoneticPr fontId="3" type="noConversion"/>
  </si>
  <si>
    <t>브라운핸즈 상암점(서울)
02-1234-5678</t>
    <phoneticPr fontId="3" type="noConversion"/>
  </si>
  <si>
    <t>2022.02.10</t>
    <phoneticPr fontId="3" type="noConversion"/>
  </si>
  <si>
    <t>유튜브 콘텐츠 제작 관련 회의 음료</t>
    <phoneticPr fontId="3" type="noConversion"/>
  </si>
  <si>
    <t>브라운핸즈 상암점(서울)
02-1234-5678</t>
    <phoneticPr fontId="3" type="noConversion"/>
  </si>
  <si>
    <t>2022.02.14</t>
    <phoneticPr fontId="3" type="noConversion"/>
  </si>
  <si>
    <t>기획전시 준비 관련 태흥영화사 방문 다과</t>
    <phoneticPr fontId="3" type="noConversion"/>
  </si>
  <si>
    <t>파리바게뜨 상암DMC점(서울)
02-302-6550</t>
    <phoneticPr fontId="3" type="noConversion"/>
  </si>
  <si>
    <t>2022.02.15</t>
    <phoneticPr fontId="3" type="noConversion"/>
  </si>
  <si>
    <t>신규직원 채용 관련 업무 협의 음료</t>
    <phoneticPr fontId="3" type="noConversion"/>
  </si>
  <si>
    <t>텐퍼센트커피 상암DMC점(서울)
02-308-1884</t>
    <phoneticPr fontId="3" type="noConversion"/>
  </si>
  <si>
    <t>2022.02.16</t>
    <phoneticPr fontId="3" type="noConversion"/>
  </si>
  <si>
    <t>한국고전영화 콘텐츠 기획 회의 관련 석식</t>
    <phoneticPr fontId="3" type="noConversion"/>
  </si>
  <si>
    <t>완차이면가(서울)
02-3152-5675</t>
    <phoneticPr fontId="3" type="noConversion"/>
  </si>
  <si>
    <t>유튜브 콘텐츠 제작 회의 관련 중식</t>
    <phoneticPr fontId="3" type="noConversion"/>
  </si>
  <si>
    <t>소호정 상암점(서울)
02-6393-5788</t>
    <phoneticPr fontId="3" type="noConversion"/>
  </si>
  <si>
    <t>유튜브 콘텐츠 제작 회의 관련 중식</t>
    <phoneticPr fontId="3" type="noConversion"/>
  </si>
  <si>
    <t>완차이면가(서울)
02-3152-5675</t>
    <phoneticPr fontId="3" type="noConversion"/>
  </si>
  <si>
    <t>2022.02.28</t>
    <phoneticPr fontId="3" type="noConversion"/>
  </si>
  <si>
    <t>3.1절 특별상영 GV 준비 관련 석식</t>
    <phoneticPr fontId="3" type="noConversion"/>
  </si>
  <si>
    <t>에그드랍 상암DMC점(서울)
02-303-8799</t>
    <phoneticPr fontId="3" type="noConversion"/>
  </si>
  <si>
    <t>노리생 조OO 대표 등 4명</t>
    <phoneticPr fontId="3" type="noConversion"/>
  </si>
  <si>
    <t>노리생 조OO 대표 등 4명</t>
    <phoneticPr fontId="3" type="noConversion"/>
  </si>
  <si>
    <t>레요사 크리에티브 이OO/학예연구팀 박OO</t>
    <phoneticPr fontId="3" type="noConversion"/>
  </si>
  <si>
    <t>태흥영화사 방OO/학예연구팀 조OO</t>
    <phoneticPr fontId="3" type="noConversion"/>
  </si>
  <si>
    <t>경영지원팀 윤OO</t>
    <phoneticPr fontId="3" type="noConversion"/>
  </si>
  <si>
    <t>레요사 크리에티브 이OO/학예연구팀 박OO</t>
    <phoneticPr fontId="3" type="noConversion"/>
  </si>
  <si>
    <t>학예연구팀 김OO, 박OO</t>
    <phoneticPr fontId="3" type="noConversion"/>
  </si>
  <si>
    <t>레요사 크리에티브 이OO/학예연구팀 김OO, 박OO</t>
    <phoneticPr fontId="3" type="noConversion"/>
  </si>
  <si>
    <t>학예연구팀 박OO</t>
    <phoneticPr fontId="3" type="noConversion"/>
  </si>
  <si>
    <t>2022.02.08</t>
  </si>
  <si>
    <t>우성사 기증자료 확인 방문 다과 구입, 김영대 감독 기증서 서명 방문 다과구입</t>
    <phoneticPr fontId="3" type="noConversion"/>
  </si>
  <si>
    <t>2022.02.11</t>
    <phoneticPr fontId="3" type="noConversion"/>
  </si>
  <si>
    <t>부산국제영화제 업무협의를 위한 음료</t>
    <phoneticPr fontId="3" type="noConversion"/>
  </si>
  <si>
    <t>2022.02.21</t>
    <phoneticPr fontId="3" type="noConversion"/>
  </si>
  <si>
    <t>카탈로깅 용역업체 업무협의를 위한 음료</t>
    <phoneticPr fontId="3" type="noConversion"/>
  </si>
  <si>
    <t>카탈로깅 용역업체 정보보안교육을 위한 다과구입</t>
    <phoneticPr fontId="3" type="noConversion"/>
  </si>
  <si>
    <t>명랑시대쌀핫도그(상암점)</t>
    <phoneticPr fontId="3" type="noConversion"/>
  </si>
  <si>
    <t xml:space="preserve">수집카탈로깅팀 이OO, 석OO 연구원 </t>
    <phoneticPr fontId="3" type="noConversion"/>
  </si>
  <si>
    <t>우성사 김OO 대표, 촬영감독 김OO</t>
    <phoneticPr fontId="3" type="noConversion"/>
  </si>
  <si>
    <t>수집카탈로깅팀 이OO, 부산국제영화제 문OO 등 3인</t>
    <phoneticPr fontId="3" type="noConversion"/>
  </si>
  <si>
    <t>수집카탈로깅팀 조OO 등 2인, 북앤월드 권OO등 6인</t>
    <phoneticPr fontId="3" type="noConversion"/>
  </si>
  <si>
    <t>수집카탈로깅팀 조OO 등 2인, 북앤월드 권OO 등 6인</t>
    <phoneticPr fontId="3" type="noConversion"/>
  </si>
  <si>
    <t>2022.02.09</t>
    <phoneticPr fontId="3" type="noConversion"/>
  </si>
  <si>
    <t>수집 필름 검수 관련 업무 논의 후 오찬</t>
    <phoneticPr fontId="3" type="noConversion"/>
  </si>
  <si>
    <t>옥합(서울)
02-5213-3053</t>
    <phoneticPr fontId="3" type="noConversion"/>
  </si>
  <si>
    <t>2022.02.11.</t>
    <phoneticPr fontId="3" type="noConversion"/>
  </si>
  <si>
    <t>연간 보존고 운영관련 업무 논의 후 오찬</t>
    <phoneticPr fontId="3" type="noConversion"/>
  </si>
  <si>
    <t>2022.02.16.</t>
    <phoneticPr fontId="3" type="noConversion"/>
  </si>
  <si>
    <t>국립항공박물관 기술견학 방문 음료</t>
    <phoneticPr fontId="3" type="noConversion"/>
  </si>
  <si>
    <t>2022.02.17.</t>
    <phoneticPr fontId="3" type="noConversion"/>
  </si>
  <si>
    <t>대외 협력사업 관련 업무 논의 음료</t>
    <phoneticPr fontId="3" type="noConversion"/>
  </si>
  <si>
    <t>2022.02.25.</t>
    <phoneticPr fontId="3" type="noConversion"/>
  </si>
  <si>
    <t>신임 원장 시설현황 및 업무 보고 음료</t>
    <phoneticPr fontId="3" type="noConversion"/>
  </si>
  <si>
    <t>보존관리팀 손OO</t>
    <phoneticPr fontId="3" type="noConversion"/>
  </si>
  <si>
    <t>기관장,수집카탈로깅팀 민OO,영상복원팀 조OO 등 3인</t>
    <phoneticPr fontId="3" type="noConversion"/>
  </si>
  <si>
    <t>수집카탈로깅팀 민OO,영상복원팀 조OO등 3인</t>
    <phoneticPr fontId="3" type="noConversion"/>
  </si>
  <si>
    <t>국립항공박물관 이OO,보존관리팀 장OO등 4인</t>
    <phoneticPr fontId="3" type="noConversion"/>
  </si>
  <si>
    <t>경영지원팀 임OO,
보존관리팀 신OO 등 3인</t>
    <phoneticPr fontId="3" type="noConversion"/>
  </si>
  <si>
    <t>수집카탈로깅팀 민OO,보존관리팀 성OO등 2명</t>
    <phoneticPr fontId="3" type="noConversion"/>
  </si>
  <si>
    <t>애니메이션채널 오픈 관련 추후 대책 논의 및 오찬</t>
    <phoneticPr fontId="3" type="noConversion"/>
  </si>
  <si>
    <t>송추가마골인어반 상암점(서울)
02-371-0014</t>
    <phoneticPr fontId="3" type="noConversion"/>
  </si>
  <si>
    <t>2022.02.08</t>
    <phoneticPr fontId="3" type="noConversion"/>
  </si>
  <si>
    <t>부서 회의 음료</t>
    <phoneticPr fontId="3" type="noConversion"/>
  </si>
  <si>
    <t>폴바셋MBC몰파크점(서울)
02-376-8525</t>
    <phoneticPr fontId="3" type="noConversion"/>
  </si>
  <si>
    <t>2022.02.17</t>
    <phoneticPr fontId="3" type="noConversion"/>
  </si>
  <si>
    <t>영상물등급위원회 업무협의 오찬</t>
    <phoneticPr fontId="3" type="noConversion"/>
  </si>
  <si>
    <t>소호정 상암점(서울)
02-6393-5788</t>
    <phoneticPr fontId="3" type="noConversion"/>
  </si>
  <si>
    <t>2022.02.17</t>
    <phoneticPr fontId="3" type="noConversion"/>
  </si>
  <si>
    <t>개인정보보호 업무 협의 다과</t>
    <phoneticPr fontId="3" type="noConversion"/>
  </si>
  <si>
    <t>브라운핸즈(서울)</t>
    <phoneticPr fontId="3" type="noConversion"/>
  </si>
  <si>
    <t>브라운핸즈(서울)</t>
    <phoneticPr fontId="3" type="noConversion"/>
  </si>
  <si>
    <t>KMDb  전문콘텐츠 논의</t>
    <phoneticPr fontId="3" type="noConversion"/>
  </si>
  <si>
    <t>정보자원개발팀 이OO 등 2명</t>
    <phoneticPr fontId="3" type="noConversion"/>
  </si>
  <si>
    <t>정보자원개발팀 김OO, 아이두 신OOPD</t>
    <phoneticPr fontId="3" type="noConversion"/>
  </si>
  <si>
    <t>정보자원개발팀 이OO 등 5명</t>
    <phoneticPr fontId="3" type="noConversion"/>
  </si>
  <si>
    <t>영상물등급위원회 강OO</t>
    <phoneticPr fontId="3" type="noConversion"/>
  </si>
  <si>
    <t>정보자원개발팀 정OO 등 2명</t>
    <phoneticPr fontId="3" type="noConversion"/>
  </si>
  <si>
    <t>영화평론가 정OO, 정보자원개발팀 양OO</t>
    <phoneticPr fontId="3" type="noConversion"/>
  </si>
  <si>
    <t>2022.02.17</t>
    <phoneticPr fontId="3" type="noConversion"/>
  </si>
  <si>
    <t xml:space="preserve">KBS 제작기술센터 샘플 필름 디지털화 관련 회의 후 중식 </t>
    <phoneticPr fontId="3" type="noConversion"/>
  </si>
  <si>
    <t>심학골 가마솥(파주)031-948-8838</t>
    <phoneticPr fontId="3" type="noConversion"/>
  </si>
  <si>
    <t>2022.02.24</t>
    <phoneticPr fontId="3" type="noConversion"/>
  </si>
  <si>
    <t>영사기서버 세팅 자문회의 중식</t>
    <phoneticPr fontId="3" type="noConversion"/>
  </si>
  <si>
    <t>무그수두루치기(파주) 031-945-9343</t>
    <phoneticPr fontId="3" type="noConversion"/>
  </si>
  <si>
    <t>보존관리팀 권OO등 2명, 영상복원팀 홍OO</t>
    <phoneticPr fontId="3" type="noConversion"/>
  </si>
  <si>
    <t>㈜피스피스출판단지점(경기)
070-8691-1799</t>
    <phoneticPr fontId="3" type="noConversion"/>
  </si>
  <si>
    <t>세븐일레븐 롯데파주아울렛1호점(경기)
031-960-2654</t>
    <phoneticPr fontId="3" type="noConversion"/>
  </si>
  <si>
    <t>콩닥콩닥두부사랑
(경기)
031-949-4141</t>
    <phoneticPr fontId="3" type="noConversion"/>
  </si>
  <si>
    <t>이장님밥상(경기)
010-8082-2225</t>
    <phoneticPr fontId="3" type="noConversion"/>
  </si>
  <si>
    <t>카페뮤지엄(경기)
031-8071-8892</t>
    <phoneticPr fontId="3" type="noConversion"/>
  </si>
  <si>
    <t>폴바셋(서울)02-376-8525</t>
    <phoneticPr fontId="3" type="noConversion"/>
  </si>
  <si>
    <t>커피베르비에(서울)
010-4376-2730</t>
    <phoneticPr fontId="3" type="noConversion"/>
  </si>
  <si>
    <t>상암DMC 파리바게뜨(서울)
02-302-6550</t>
    <phoneticPr fontId="3" type="noConversion"/>
  </si>
  <si>
    <t>폴바셋(서울)
02-376-8525</t>
    <phoneticPr fontId="3" type="noConversion"/>
  </si>
  <si>
    <t>브라운핸즈(상암점)(서울)
02-1234-5678</t>
    <phoneticPr fontId="3" type="noConversion"/>
  </si>
  <si>
    <t>뚜띠쿠치나(상암점)
02-302-0242</t>
    <phoneticPr fontId="3" type="noConversion"/>
  </si>
  <si>
    <t>2022.03.21</t>
    <phoneticPr fontId="3" type="noConversion"/>
  </si>
  <si>
    <t>사무국장 업무인수인계 회의</t>
    <phoneticPr fontId="3" type="noConversion"/>
  </si>
  <si>
    <t>주람(서울)
010-9292-2515</t>
    <phoneticPr fontId="3" type="noConversion"/>
  </si>
  <si>
    <t>2022.03.24</t>
    <phoneticPr fontId="3" type="noConversion"/>
  </si>
  <si>
    <t xml:space="preserve">업무 활성화 방안 논의 </t>
    <phoneticPr fontId="3" type="noConversion"/>
  </si>
  <si>
    <t>투썸플레이스(서울)
02-302-2388</t>
    <phoneticPr fontId="3" type="noConversion"/>
  </si>
  <si>
    <t>2022.03.31</t>
    <phoneticPr fontId="3" type="noConversion"/>
  </si>
  <si>
    <t>직원교육 TFT 2차 회의 음료</t>
    <phoneticPr fontId="3" type="noConversion"/>
  </si>
  <si>
    <t>원장 김OO, 보존관리팀장 권OO등 2인</t>
    <phoneticPr fontId="3" type="noConversion"/>
  </si>
  <si>
    <t>사무국장 김OO, 
카탈로깅팀장 민OO</t>
    <phoneticPr fontId="3" type="noConversion"/>
  </si>
  <si>
    <t>최OO 등 2인</t>
    <phoneticPr fontId="3" type="noConversion"/>
  </si>
  <si>
    <t>2022.03.03</t>
    <phoneticPr fontId="3" type="noConversion"/>
  </si>
  <si>
    <t>2022.03.03</t>
    <phoneticPr fontId="3" type="noConversion"/>
  </si>
  <si>
    <t>부서 간 홍보 업무 간담회</t>
    <phoneticPr fontId="3" type="noConversion"/>
  </si>
  <si>
    <t>송추가마골인어반 상암점(서울)
02-371-0014</t>
    <phoneticPr fontId="3" type="noConversion"/>
  </si>
  <si>
    <t>보헤미안박이추커피(서울)
02-372-6688</t>
    <phoneticPr fontId="3" type="noConversion"/>
  </si>
  <si>
    <t>2022.03.07</t>
    <phoneticPr fontId="3" type="noConversion"/>
  </si>
  <si>
    <t>나주곰탕(상암MBC점)(서울)
02-304-0879</t>
    <phoneticPr fontId="3" type="noConversion"/>
  </si>
  <si>
    <t>2022.03.23</t>
    <phoneticPr fontId="3" type="noConversion"/>
  </si>
  <si>
    <t>경영평가 준비를 위한 업무협의</t>
    <phoneticPr fontId="3" type="noConversion"/>
  </si>
  <si>
    <t>국내 영화제 간 자료 협조 업무 협의</t>
    <phoneticPr fontId="3" type="noConversion"/>
  </si>
  <si>
    <t>스튜디오드래곤 신OO</t>
    <phoneticPr fontId="3" type="noConversion"/>
  </si>
  <si>
    <t>학예연구팀 윤OO등 3인</t>
    <phoneticPr fontId="3" type="noConversion"/>
  </si>
  <si>
    <t>정책기획팀 정OO등 3인</t>
    <phoneticPr fontId="3" type="noConversion"/>
  </si>
  <si>
    <t>정책기획팀 정OO</t>
    <phoneticPr fontId="3" type="noConversion"/>
  </si>
  <si>
    <t>2022.03.02</t>
    <phoneticPr fontId="3" type="noConversion"/>
  </si>
  <si>
    <t>해나옥(상암)
02-303-3997</t>
    <phoneticPr fontId="3" type="noConversion"/>
  </si>
  <si>
    <t>신임 원장-수집카탈로깅팀 수집 담당 상견례를 위한 다과</t>
    <phoneticPr fontId="3" type="noConversion"/>
  </si>
  <si>
    <t>베란다(상암)
02-6393-5553</t>
    <phoneticPr fontId="3" type="noConversion"/>
  </si>
  <si>
    <t>애니메이션 필름 기증협의 및 자료수령을 위한 다과</t>
    <phoneticPr fontId="3" type="noConversion"/>
  </si>
  <si>
    <t>2022.03.03</t>
  </si>
  <si>
    <t>상암DMC 파리바게뜨
02-302-6550</t>
    <phoneticPr fontId="3" type="noConversion"/>
  </si>
  <si>
    <t>2022.03.04</t>
  </si>
  <si>
    <t>프랑스 및 영국 연구 조사 업무협의를 위한 음료</t>
    <phoneticPr fontId="3" type="noConversion"/>
  </si>
  <si>
    <t>브라운핸즈상암점(서울)</t>
    <phoneticPr fontId="3" type="noConversion"/>
  </si>
  <si>
    <t>2022년 1차 자료선정위원회 관련 중식</t>
    <phoneticPr fontId="3" type="noConversion"/>
  </si>
  <si>
    <t>2022.03.17</t>
  </si>
  <si>
    <t>신임 원장-수집카탈로깅팀 수집 담당 상견례를 위한 중식</t>
    <phoneticPr fontId="3" type="noConversion"/>
  </si>
  <si>
    <t>&lt;키네마 준보&gt; 등 기증자료 수령을 위한 방문 다과 구입</t>
    <phoneticPr fontId="3" type="noConversion"/>
  </si>
  <si>
    <t>2022.03.16</t>
    <phoneticPr fontId="3" type="noConversion"/>
  </si>
  <si>
    <t>송추가마골인어반(상암점)
02-371-0014</t>
    <phoneticPr fontId="3" type="noConversion"/>
  </si>
  <si>
    <t>카탈로깅 용역업체 업무협의를 위한 중식</t>
    <phoneticPr fontId="3" type="noConversion"/>
  </si>
  <si>
    <t>김OO 원장, 수집카탈로깅팀 이OO 등 4인</t>
    <phoneticPr fontId="3" type="noConversion"/>
  </si>
  <si>
    <t>황OO, 서울산업진흥원 박OO</t>
    <phoneticPr fontId="9" type="noConversion"/>
  </si>
  <si>
    <t>수집카탈로깅팀 김OO, 기증자 안OO</t>
    <phoneticPr fontId="3" type="noConversion"/>
  </si>
  <si>
    <t>수집카탈로깅팀 이OO, 최OO 연구원 등 2인</t>
    <phoneticPr fontId="3" type="noConversion"/>
  </si>
  <si>
    <t>수집카탈로깅팀 김OO, 외부선정위원 이OO 등 3인</t>
    <phoneticPr fontId="3" type="noConversion"/>
  </si>
  <si>
    <t>2022.03.4.</t>
    <phoneticPr fontId="3" type="noConversion"/>
  </si>
  <si>
    <t>2022.03.4.</t>
    <phoneticPr fontId="3" type="noConversion"/>
  </si>
  <si>
    <t>년간 보수업무 진행 사항 논의 후 오찬</t>
    <phoneticPr fontId="3" type="noConversion"/>
  </si>
  <si>
    <t>주식회사 차이홈
(파주시)
031-960-2557</t>
    <phoneticPr fontId="3" type="noConversion"/>
  </si>
  <si>
    <t>년간 보수업무 진행 사항 논의 음료</t>
    <phoneticPr fontId="3" type="noConversion"/>
  </si>
  <si>
    <t>롯데푸드㈜ 
(파주시)
031-960-2961</t>
    <phoneticPr fontId="3" type="noConversion"/>
  </si>
  <si>
    <t>2022.03.16.</t>
    <phoneticPr fontId="3" type="noConversion"/>
  </si>
  <si>
    <t>신규 수집필름 검수 및 처리 사항 
논의 후 오찬</t>
    <phoneticPr fontId="3" type="noConversion"/>
  </si>
  <si>
    <t>소담(마포)
(서울)
02-0000-0000</t>
    <phoneticPr fontId="3" type="noConversion"/>
  </si>
  <si>
    <t>신규 수집필름 검수 및 처리 사항 
논의 음료</t>
    <phoneticPr fontId="3" type="noConversion"/>
  </si>
  <si>
    <t>공차 상암DMC점
(서울)
02-2132-8118</t>
    <phoneticPr fontId="3" type="noConversion"/>
  </si>
  <si>
    <t>2022.03.17.</t>
    <phoneticPr fontId="3" type="noConversion"/>
  </si>
  <si>
    <t>보존고 시설변경 관련 논의 후 오참</t>
    <phoneticPr fontId="3" type="noConversion"/>
  </si>
  <si>
    <t>심학산닭갈비
(파주시)
031-942-1232</t>
    <phoneticPr fontId="3" type="noConversion"/>
  </si>
  <si>
    <t>2022.03.23.</t>
    <phoneticPr fontId="3" type="noConversion"/>
  </si>
  <si>
    <t>영화필름 보존처리 외부 지원 방안 
논의 후 오찬</t>
    <phoneticPr fontId="3" type="noConversion"/>
  </si>
  <si>
    <t>피슈마라홍탕 상암점
(서울)
02-111-1111</t>
    <phoneticPr fontId="3" type="noConversion"/>
  </si>
  <si>
    <t>보존관리팀 김OO등 3인</t>
    <phoneticPr fontId="3" type="noConversion"/>
  </si>
  <si>
    <t>수집카탈로깅팀 민OO,
보존관리팀 성OO 등 2인</t>
    <phoneticPr fontId="3" type="noConversion"/>
  </si>
  <si>
    <t>경영지원팀 임OO등 2인</t>
    <phoneticPr fontId="3" type="noConversion"/>
  </si>
  <si>
    <t>개인정보보호 업무 협의</t>
  </si>
  <si>
    <t>보돌미역(서울)
02-306-0775</t>
  </si>
  <si>
    <t>2022.03.10</t>
  </si>
  <si>
    <t>유튜브 콘텐츠 기획 업무 협의</t>
  </si>
  <si>
    <t>폴바셋(MBC몰파크점)(서울)
02-376-8525</t>
  </si>
  <si>
    <t>2022.03.14</t>
  </si>
  <si>
    <t>주간회의 후 오찬</t>
  </si>
  <si>
    <t>여명양평해장국(파주)
031-946-8001</t>
  </si>
  <si>
    <t>소스데이터 사업 업무 협의</t>
  </si>
  <si>
    <t>개미집(서울)
02-3152-0418</t>
  </si>
  <si>
    <t>2022.03.22</t>
  </si>
  <si>
    <t>넷플릭스 대외 협력 회의</t>
  </si>
  <si>
    <t>브라운핸즈(서울)</t>
  </si>
  <si>
    <t>2022.03.31</t>
  </si>
  <si>
    <t>정보자원개발팀 정OO 등 2명</t>
    <phoneticPr fontId="9" type="noConversion"/>
  </si>
  <si>
    <t>정보자원개발팀 양OO</t>
    <phoneticPr fontId="9" type="noConversion"/>
  </si>
  <si>
    <t>감사실 박OO, 영상복원팀 조OO, 수집카탈로깅팀 민OO, 학예연구팀 정OO, 정책기획팀 정OO</t>
    <phoneticPr fontId="9" type="noConversion"/>
  </si>
  <si>
    <t>아이티베이스 강O</t>
    <phoneticPr fontId="9" type="noConversion"/>
  </si>
  <si>
    <t>넷플릭스 연OO</t>
    <phoneticPr fontId="9" type="noConversion"/>
  </si>
  <si>
    <t>2022.03.04</t>
    <phoneticPr fontId="3" type="noConversion"/>
  </si>
  <si>
    <t>광학계측기 데모 테스트 중식</t>
    <phoneticPr fontId="3" type="noConversion"/>
  </si>
  <si>
    <t>생선굽는마을(파주) 031-944-9234</t>
    <phoneticPr fontId="3" type="noConversion"/>
  </si>
  <si>
    <t>2022.03.11</t>
    <phoneticPr fontId="3" type="noConversion"/>
  </si>
  <si>
    <t>장비유지보수 기술평가회의 다과</t>
    <phoneticPr fontId="3" type="noConversion"/>
  </si>
  <si>
    <t>CU(파주) 031-955-1520</t>
    <phoneticPr fontId="3" type="noConversion"/>
  </si>
  <si>
    <t>2022.03.15</t>
    <phoneticPr fontId="3" type="noConversion"/>
  </si>
  <si>
    <t>디지털화 장비 유지보수 평가 준비 회의 중식</t>
    <phoneticPr fontId="3" type="noConversion"/>
  </si>
  <si>
    <t>강릉장칼(파주) 031-941-0153</t>
    <phoneticPr fontId="3" type="noConversion"/>
  </si>
  <si>
    <t>마스터필름구입 제안서평가 준비 회의 중식</t>
    <phoneticPr fontId="3" type="noConversion"/>
  </si>
  <si>
    <t>궁차돌해물짬뽕(파주) 031-943-6776</t>
    <phoneticPr fontId="3" type="noConversion"/>
  </si>
  <si>
    <t>2022.03.25</t>
    <phoneticPr fontId="3" type="noConversion"/>
  </si>
  <si>
    <t>&lt;취화선&gt; 자문시사 중식</t>
    <phoneticPr fontId="3" type="noConversion"/>
  </si>
  <si>
    <t>&lt;취화선&gt; 자문시사 다과</t>
    <phoneticPr fontId="3" type="noConversion"/>
  </si>
  <si>
    <t xml:space="preserve">세븐일레븐(파주) </t>
    <phoneticPr fontId="3" type="noConversion"/>
  </si>
  <si>
    <t>2022.03.29</t>
    <phoneticPr fontId="3" type="noConversion"/>
  </si>
  <si>
    <t>70mm 필름 점검 검토회의 중식</t>
    <phoneticPr fontId="3" type="noConversion"/>
  </si>
  <si>
    <t>차이홍(파주) 031-960-2557</t>
    <phoneticPr fontId="3" type="noConversion"/>
  </si>
  <si>
    <t>디지털화/복원 업무 매뉴얼 제작 관련 간담회 중식</t>
    <phoneticPr fontId="3" type="noConversion"/>
  </si>
  <si>
    <t>진미돌솥순대국(파주) 031-945-3316</t>
    <phoneticPr fontId="3" type="noConversion"/>
  </si>
  <si>
    <t>정보자원개발팀 양OO</t>
    <phoneticPr fontId="9" type="noConversion"/>
  </si>
  <si>
    <t>KBS 김OO팀장 등 6인</t>
    <phoneticPr fontId="3" type="noConversion"/>
  </si>
  <si>
    <t>강OO 감독</t>
    <phoneticPr fontId="3" type="noConversion"/>
  </si>
  <si>
    <t>2022.03.10</t>
    <phoneticPr fontId="3" type="noConversion"/>
  </si>
  <si>
    <t>찾아가는영화관 사업계획 협의 오찬</t>
    <phoneticPr fontId="3" type="noConversion"/>
  </si>
  <si>
    <t>봉추찜닭(서울)
02-3152-6981</t>
    <phoneticPr fontId="3" type="noConversion"/>
  </si>
  <si>
    <t>찾아가는영화관 업무 분장 회의</t>
    <phoneticPr fontId="3" type="noConversion"/>
  </si>
  <si>
    <t>KOFA서비스팀 홍보 관련 간담</t>
    <phoneticPr fontId="3" type="noConversion"/>
  </si>
  <si>
    <t>KOFA서비스팀 남OO 등 3인</t>
    <phoneticPr fontId="3" type="noConversion"/>
  </si>
  <si>
    <t>KOFA서비스팀 이OO  등 3인</t>
    <phoneticPr fontId="3" type="noConversion"/>
  </si>
  <si>
    <t>KOFA서비스팀 이OO  등 2인</t>
    <phoneticPr fontId="3" type="noConversion"/>
  </si>
  <si>
    <t>2022.03.07</t>
    <phoneticPr fontId="3" type="noConversion"/>
  </si>
  <si>
    <t>연구 발간 기획 회의 관련 중식</t>
    <phoneticPr fontId="3" type="noConversion"/>
  </si>
  <si>
    <t>해나옥(서울) 02-303-3397</t>
    <phoneticPr fontId="3" type="noConversion"/>
  </si>
  <si>
    <t>2022.03.07</t>
    <phoneticPr fontId="3" type="noConversion"/>
  </si>
  <si>
    <t>우수영상물 DVD 기획 회의 관련 음료</t>
    <phoneticPr fontId="3" type="noConversion"/>
  </si>
  <si>
    <t>브라운핸즈상암점(서울) 02-1234-5678</t>
    <phoneticPr fontId="3" type="noConversion"/>
  </si>
  <si>
    <t>기록영상 컬렉션 구축기획 회의 관련 음료</t>
    <phoneticPr fontId="3" type="noConversion"/>
  </si>
  <si>
    <t>텐퍼센트커피상암점(서울) 02-308-1884</t>
    <phoneticPr fontId="3" type="noConversion"/>
  </si>
  <si>
    <t>온라인 프로그램 기획 회의 관련 음료</t>
    <phoneticPr fontId="3" type="noConversion"/>
  </si>
  <si>
    <t>한국영화사 연구 자문 관련 음료</t>
    <phoneticPr fontId="3" type="noConversion"/>
  </si>
  <si>
    <t>공간 (서울) 070-8823-7020</t>
    <phoneticPr fontId="3" type="noConversion"/>
  </si>
  <si>
    <t>학예연구팀 박OO</t>
    <phoneticPr fontId="3" type="noConversion"/>
  </si>
  <si>
    <t>학예연구팀 김OO 등 3인</t>
    <phoneticPr fontId="3" type="noConversion"/>
  </si>
  <si>
    <t>학예연구팀 김OO, 조OO</t>
    <phoneticPr fontId="3" type="noConversion"/>
  </si>
  <si>
    <t>콜로라도주립대 정OO 교수/학예연구팀 조OO</t>
    <phoneticPr fontId="3" type="noConversion"/>
  </si>
  <si>
    <t>2022.04.01</t>
    <phoneticPr fontId="3" type="noConversion"/>
  </si>
  <si>
    <t>영화관 운영 관련 전임자 간담</t>
    <phoneticPr fontId="3" type="noConversion"/>
  </si>
  <si>
    <t>매드포갈릭(서울)
02-3151-0533</t>
    <phoneticPr fontId="3" type="noConversion"/>
  </si>
  <si>
    <t>2022.04.07</t>
    <phoneticPr fontId="3" type="noConversion"/>
  </si>
  <si>
    <t>대민시설 홍보 업무 간담</t>
    <phoneticPr fontId="3" type="noConversion"/>
  </si>
  <si>
    <t>타르트팜(서울)
02-6393-5580</t>
    <phoneticPr fontId="3" type="noConversion"/>
  </si>
  <si>
    <t>2022.04.13</t>
    <phoneticPr fontId="3" type="noConversion"/>
  </si>
  <si>
    <t>찾아가는영화관 대외 업무 협의</t>
    <phoneticPr fontId="3" type="noConversion"/>
  </si>
  <si>
    <t>2022.04.20</t>
    <phoneticPr fontId="3" type="noConversion"/>
  </si>
  <si>
    <t>2022.04.25</t>
    <phoneticPr fontId="3" type="noConversion"/>
  </si>
  <si>
    <t>찾아가는영화관 업무협약식</t>
    <phoneticPr fontId="3" type="noConversion"/>
  </si>
  <si>
    <t>보헤미안박이추(서울)
02-372-6688</t>
    <phoneticPr fontId="3" type="noConversion"/>
  </si>
  <si>
    <t>경영지원팀 노OO, 정보자원개발팀 양OO, KOFA서비스팀 김OO 등 2인</t>
    <phoneticPr fontId="3" type="noConversion"/>
  </si>
  <si>
    <t>KOFA서비스팀 정OO 등 8인</t>
    <phoneticPr fontId="3" type="noConversion"/>
  </si>
  <si>
    <t>인디그라운드 김OO 팀장 등 2인, KOFA서비스팀 이OO 등 2인</t>
    <phoneticPr fontId="3" type="noConversion"/>
  </si>
  <si>
    <t>BMW미래재단 최OO, KOFA서비스팀 이OO</t>
    <phoneticPr fontId="3" type="noConversion"/>
  </si>
  <si>
    <t>한국농아인협회 변OO 회장 등 6인, KOFA서비스팀 이OO 등 3인</t>
    <phoneticPr fontId="3" type="noConversion"/>
  </si>
  <si>
    <t>2022.04.01</t>
    <phoneticPr fontId="3" type="noConversion"/>
  </si>
  <si>
    <t>창고43(서울)
303-4343</t>
    <phoneticPr fontId="3" type="noConversion"/>
  </si>
  <si>
    <t>2022.04.11</t>
    <phoneticPr fontId="3" type="noConversion"/>
  </si>
  <si>
    <t>경영지원팀(파주센터) 업무협의</t>
    <phoneticPr fontId="3" type="noConversion"/>
  </si>
  <si>
    <t>점례네시골밥상
(경기)
945-5692</t>
    <phoneticPr fontId="3" type="noConversion"/>
  </si>
  <si>
    <t>2022.04.29</t>
    <phoneticPr fontId="3" type="noConversion"/>
  </si>
  <si>
    <t>위험성평가 추진계획 수립 협의</t>
    <phoneticPr fontId="3" type="noConversion"/>
  </si>
  <si>
    <t>은행골(서울)
308-4988</t>
    <phoneticPr fontId="3" type="noConversion"/>
  </si>
  <si>
    <t>경영지원팀 강OO등 2인,학예연구팀 김OO등 2인,영상복원팀 여OO, 수집카탈로깅팀 황OO, 정보자원개발팀 이OO</t>
    <phoneticPr fontId="3" type="noConversion"/>
  </si>
  <si>
    <t>경영지원팀 남OO,
정책기획팀 김OO,
보존관리팀 정OO,
KOFA서비스팀 임OO</t>
    <phoneticPr fontId="3" type="noConversion"/>
  </si>
  <si>
    <t>경영지원팀 윤OO등 5인</t>
    <phoneticPr fontId="3" type="noConversion"/>
  </si>
  <si>
    <t>경영지원팀 임OO</t>
    <phoneticPr fontId="3" type="noConversion"/>
  </si>
  <si>
    <t>2022.04.08.</t>
    <phoneticPr fontId="3" type="noConversion"/>
  </si>
  <si>
    <t>2022.04.08.</t>
    <phoneticPr fontId="3" type="noConversion"/>
  </si>
  <si>
    <t>영화필름 보수업무 주요사항 
논의 후 오찬</t>
    <phoneticPr fontId="3" type="noConversion"/>
  </si>
  <si>
    <t>주식회사 차이홍
(파주시)
031-960-2557</t>
    <phoneticPr fontId="3" type="noConversion"/>
  </si>
  <si>
    <t>영화필름 보수업무 주요사항 논의 음료</t>
    <phoneticPr fontId="3" type="noConversion"/>
  </si>
  <si>
    <t>2022.04.13.</t>
    <phoneticPr fontId="3" type="noConversion"/>
  </si>
  <si>
    <t>KBS 업무협의 진행 관련 
사전 논의 후 오찬</t>
    <phoneticPr fontId="3" type="noConversion"/>
  </si>
  <si>
    <t>2022.04.18.</t>
    <phoneticPr fontId="3" type="noConversion"/>
  </si>
  <si>
    <t>신입직원 면담 후 오찬</t>
    <phoneticPr fontId="3" type="noConversion"/>
  </si>
  <si>
    <t>심학산뜨락 
(파주시)
031-941-9202</t>
    <phoneticPr fontId="3" type="noConversion"/>
  </si>
  <si>
    <t>2022.04.19.</t>
    <phoneticPr fontId="3" type="noConversion"/>
  </si>
  <si>
    <t>수집카탈로깅팀 수집자료 
인수 관련 논의 음료</t>
    <phoneticPr fontId="3" type="noConversion"/>
  </si>
  <si>
    <t>2022.04.21.</t>
    <phoneticPr fontId="3" type="noConversion"/>
  </si>
  <si>
    <t>2022년 경영평가 모의실사 후 오찬</t>
    <phoneticPr fontId="3" type="noConversion"/>
  </si>
  <si>
    <t>2022.04.28.</t>
    <phoneticPr fontId="3" type="noConversion"/>
  </si>
  <si>
    <t>디지털시네마 검수 업무 논의 후 오찬</t>
    <phoneticPr fontId="3" type="noConversion"/>
  </si>
  <si>
    <t>소담(마포)
(서울시)
02-0000-0000</t>
    <phoneticPr fontId="3" type="noConversion"/>
  </si>
  <si>
    <t>주식회사 해밀프라버티 
(서울시)
031-960-2961</t>
    <phoneticPr fontId="3" type="noConversion"/>
  </si>
  <si>
    <t>㈜피스피스출판단지점 
(파주시)
070-8691-1799</t>
    <phoneticPr fontId="3" type="noConversion"/>
  </si>
  <si>
    <t>나주곰탕(상암MBC몰점) 
(서울시)
02-304-0879</t>
    <phoneticPr fontId="3" type="noConversion"/>
  </si>
  <si>
    <t>보존관리팀 성OO</t>
    <phoneticPr fontId="3" type="noConversion"/>
  </si>
  <si>
    <t>보존관리팀 김OO등 3인</t>
    <phoneticPr fontId="3" type="noConversion"/>
  </si>
  <si>
    <t>수집카탈로깅팀 민OO,
영상복원팀 조OO등 3인</t>
    <phoneticPr fontId="3" type="noConversion"/>
  </si>
  <si>
    <t>보존관리팀 정OO등 2인</t>
    <phoneticPr fontId="3" type="noConversion"/>
  </si>
  <si>
    <t>수집카탈로깅팀 
이OO 등 5인</t>
    <phoneticPr fontId="3" type="noConversion"/>
  </si>
  <si>
    <t>수집카탈로깅팀 민OO,
영상복원팀 조OO,
정보자원개발팀 유OO 등 3인</t>
    <phoneticPr fontId="3" type="noConversion"/>
  </si>
  <si>
    <t>2022.04.12</t>
    <phoneticPr fontId="3" type="noConversion"/>
  </si>
  <si>
    <t>2022.04.18</t>
    <phoneticPr fontId="3" type="noConversion"/>
  </si>
  <si>
    <t>주요사업 예산 논의를 위한 부서별 업무협의</t>
    <phoneticPr fontId="3" type="noConversion"/>
  </si>
  <si>
    <t>카페일마지오 교육부점(세종시)
044-203-1470</t>
    <phoneticPr fontId="3" type="noConversion"/>
  </si>
  <si>
    <t>2022.04.19</t>
    <phoneticPr fontId="3" type="noConversion"/>
  </si>
  <si>
    <t>서룡(서울)
02-6393-0558</t>
    <phoneticPr fontId="3" type="noConversion"/>
  </si>
  <si>
    <t>고객관리 개선을 위한 부서별 업무협의</t>
    <phoneticPr fontId="3" type="noConversion"/>
  </si>
  <si>
    <t>2022.04.22</t>
    <phoneticPr fontId="3" type="noConversion"/>
  </si>
  <si>
    <t>영화학계 의견청취를 위한 간담회</t>
    <phoneticPr fontId="3" type="noConversion"/>
  </si>
  <si>
    <t>코코이찌방야 상암MBC점(서울)
02-304-5514</t>
    <phoneticPr fontId="3" type="noConversion"/>
  </si>
  <si>
    <t>광화문 영화제 지OO 프로그래머</t>
    <phoneticPr fontId="3" type="noConversion"/>
  </si>
  <si>
    <t>정책기획팀 정OO 등 4인</t>
    <phoneticPr fontId="3" type="noConversion"/>
  </si>
  <si>
    <t>최OO 사무국장 등 4인</t>
    <phoneticPr fontId="3" type="noConversion"/>
  </si>
  <si>
    <t>정책기획팀 정OO등 4인</t>
    <phoneticPr fontId="3" type="noConversion"/>
  </si>
  <si>
    <t>KOFA서비스팀 이OO 등 2인</t>
    <phoneticPr fontId="3" type="noConversion"/>
  </si>
  <si>
    <t>정책기획팀 정OO등 2인</t>
    <phoneticPr fontId="3" type="noConversion"/>
  </si>
  <si>
    <t>성신여대 이OO 교수</t>
    <phoneticPr fontId="3" type="noConversion"/>
  </si>
  <si>
    <t>변장호 감독 자료기증 관련 업무협의 중식</t>
    <phoneticPr fontId="3" type="noConversion"/>
  </si>
  <si>
    <t>피치스프링스(고양시)
031-902-0117</t>
    <phoneticPr fontId="3" type="noConversion"/>
  </si>
  <si>
    <t>2022.04.05</t>
    <phoneticPr fontId="3" type="noConversion"/>
  </si>
  <si>
    <t>프랑스 및 영국 연구 조사 업무협의를 위한 중식</t>
    <phoneticPr fontId="3" type="noConversion"/>
  </si>
  <si>
    <t>배꼽집 상암점
02-304-9293</t>
    <phoneticPr fontId="3" type="noConversion"/>
  </si>
  <si>
    <t>카탈로깅 용역 사업 착수를 위한 중식</t>
    <phoneticPr fontId="3" type="noConversion"/>
  </si>
  <si>
    <t>힘난다 버거
02-333-3632</t>
    <phoneticPr fontId="3" type="noConversion"/>
  </si>
  <si>
    <t>2022.04.14</t>
    <phoneticPr fontId="3" type="noConversion"/>
  </si>
  <si>
    <t>이화여대 영화패 누에 제작 영화기증 정례화 협의</t>
    <phoneticPr fontId="3" type="noConversion"/>
  </si>
  <si>
    <t>수집카탈로깅팀 워크샵을 위한 중식</t>
    <phoneticPr fontId="3" type="noConversion"/>
  </si>
  <si>
    <t>마니산산채(고양점)
031-915-8712</t>
    <phoneticPr fontId="3" type="noConversion"/>
  </si>
  <si>
    <t>클라우드관련 업무협의를 위한 중식</t>
    <phoneticPr fontId="3" type="noConversion"/>
  </si>
  <si>
    <t>하노이의 아침
02-363-8839</t>
    <phoneticPr fontId="3" type="noConversion"/>
  </si>
  <si>
    <t>2022.04.26</t>
    <phoneticPr fontId="3" type="noConversion"/>
  </si>
  <si>
    <t>기증예정자 수집 관련 미팅</t>
    <phoneticPr fontId="3" type="noConversion"/>
  </si>
  <si>
    <t>폴바셋(MBC몰 파크점)
02-376-8525</t>
    <phoneticPr fontId="3" type="noConversion"/>
  </si>
  <si>
    <t>수집카탈로깅팀 조OO 등 2인, 북앤월드 권OO 등 6인</t>
    <phoneticPr fontId="3" type="noConversion"/>
  </si>
  <si>
    <t>수집카탈로깅팀 김OO, 故 변OO감독 유가족(부인)</t>
    <phoneticPr fontId="3" type="noConversion"/>
  </si>
  <si>
    <t>수집카탈로깅팀 이OO, 최OO 연구원 등 2인</t>
    <phoneticPr fontId="3" type="noConversion"/>
  </si>
  <si>
    <t>수집카탈로깅팀 강OO, 지망 한OO 등 3인</t>
    <phoneticPr fontId="3" type="noConversion"/>
  </si>
  <si>
    <t>이화여대 누에 쳔OO 등 4인</t>
    <phoneticPr fontId="3" type="noConversion"/>
  </si>
  <si>
    <t>수집카탈로깅팀 이OO 등 4인, 보존관리팀 권OO</t>
    <phoneticPr fontId="3" type="noConversion"/>
  </si>
  <si>
    <t>수집카탈로깅팀 우OO, 원OO, 보존관리팀 유OO 등 2인</t>
    <phoneticPr fontId="3" type="noConversion"/>
  </si>
  <si>
    <t xml:space="preserve">수집카탈로깅팀 이OO, 최OO 연구원 </t>
    <phoneticPr fontId="3" type="noConversion"/>
  </si>
  <si>
    <t>故 윤OO감독 유가족(딸)</t>
    <phoneticPr fontId="3" type="noConversion"/>
  </si>
  <si>
    <t>김OO원장, 유OO평론가</t>
    <phoneticPr fontId="3" type="noConversion"/>
  </si>
  <si>
    <t>윤백남 감독 유품 기증 협의 관련 방문</t>
    <phoneticPr fontId="3" type="noConversion"/>
  </si>
  <si>
    <t>2022.04.06</t>
    <phoneticPr fontId="3" type="noConversion"/>
  </si>
  <si>
    <t>디지털복원 용역사업 제안서평가 준비회의 중식</t>
    <phoneticPr fontId="3" type="noConversion"/>
  </si>
  <si>
    <t>신야텐야(서울)02-3152-6665</t>
    <phoneticPr fontId="3" type="noConversion"/>
  </si>
  <si>
    <t>디지털복원 용역사업 제안서 평가 회의 다과</t>
    <phoneticPr fontId="3" type="noConversion"/>
  </si>
  <si>
    <t>세븐일레븐(서울)1577-0711</t>
    <phoneticPr fontId="3" type="noConversion"/>
  </si>
  <si>
    <t>유튜브영상 제작관련 업무회의 중식</t>
    <phoneticPr fontId="3" type="noConversion"/>
  </si>
  <si>
    <t>강릉장칼(파주)031-941-0153</t>
    <phoneticPr fontId="3" type="noConversion"/>
  </si>
  <si>
    <t>유튜브영상 제작관련 업무회의 음료</t>
    <phoneticPr fontId="3" type="noConversion"/>
  </si>
  <si>
    <t>달출판사(파주)031-8071-8689</t>
    <phoneticPr fontId="3" type="noConversion"/>
  </si>
  <si>
    <t>KBS 아카이브 사업 관련 회의 음료</t>
    <phoneticPr fontId="3" type="noConversion"/>
  </si>
  <si>
    <t>마리웨일(서울)02-303-3422</t>
    <phoneticPr fontId="3" type="noConversion"/>
  </si>
  <si>
    <t>태흥영화 기획전시 개막식 참석 중식</t>
    <phoneticPr fontId="3" type="noConversion"/>
  </si>
  <si>
    <t>만족오향족발(서울)02-305-9747</t>
    <phoneticPr fontId="3" type="noConversion"/>
  </si>
  <si>
    <t>2022.04.15</t>
    <phoneticPr fontId="3" type="noConversion"/>
  </si>
  <si>
    <t>디지털 심화복원 업무회의 음료</t>
    <phoneticPr fontId="3" type="noConversion"/>
  </si>
  <si>
    <t>커피에반하다(고양)</t>
    <phoneticPr fontId="3" type="noConversion"/>
  </si>
  <si>
    <t>문체부 예산안 설명 회의 참석 중식</t>
    <phoneticPr fontId="3" type="noConversion"/>
  </si>
  <si>
    <t>밀본(서울)02-393-9801</t>
    <phoneticPr fontId="3" type="noConversion"/>
  </si>
  <si>
    <t>영상복원팀 홍OO등 3인</t>
    <phoneticPr fontId="3" type="noConversion"/>
  </si>
  <si>
    <t>정OO 감독 등 6인</t>
    <phoneticPr fontId="3" type="noConversion"/>
  </si>
  <si>
    <t>정보자원개발팀 유OO 영상복원팀 홍OO</t>
    <phoneticPr fontId="3" type="noConversion"/>
  </si>
  <si>
    <t>수집카탈로깅팀 민OO, 보존관리팀 권OO</t>
    <phoneticPr fontId="3" type="noConversion"/>
  </si>
  <si>
    <t>수집카탈로깅팀 민OO 등 2인</t>
    <phoneticPr fontId="3" type="noConversion"/>
  </si>
  <si>
    <t xml:space="preserve">화력대전 옥OO대표 등 4인, 영상복원팀 여OO 등 2인 </t>
    <phoneticPr fontId="3" type="noConversion"/>
  </si>
  <si>
    <t>정보자원개발팀 유OO 수집카탈로깅팀 민OO</t>
    <phoneticPr fontId="3" type="noConversion"/>
  </si>
  <si>
    <t>2022.04.04</t>
    <phoneticPr fontId="3" type="noConversion"/>
  </si>
  <si>
    <t>KMDb 전문 콘텐츠 회의</t>
    <phoneticPr fontId="3" type="noConversion"/>
  </si>
  <si>
    <t>KMDb 전문 콘텐츠 회의</t>
    <phoneticPr fontId="3" type="noConversion"/>
  </si>
  <si>
    <t>브라운핸즈(서울)</t>
    <phoneticPr fontId="3" type="noConversion"/>
  </si>
  <si>
    <t>2022.04.07</t>
    <phoneticPr fontId="3" type="noConversion"/>
  </si>
  <si>
    <t>클라우드 전환 회의</t>
    <phoneticPr fontId="3" type="noConversion"/>
  </si>
  <si>
    <t>폴바셋(MBC몰파크점)(서울)
02-376-8525</t>
    <phoneticPr fontId="3" type="noConversion"/>
  </si>
  <si>
    <t>개인정보보호 관련 회의 다과</t>
    <phoneticPr fontId="3" type="noConversion"/>
  </si>
  <si>
    <t>유튜브 콘텐츠 기획 회의 및 오찬</t>
    <phoneticPr fontId="3" type="noConversion"/>
  </si>
  <si>
    <t>하노이의아침&amp;PUB(서울)
02-363-8839</t>
    <phoneticPr fontId="3" type="noConversion"/>
  </si>
  <si>
    <t>2022.04.14</t>
    <phoneticPr fontId="3" type="noConversion"/>
  </si>
  <si>
    <t>유튜브 콘텐츠 기획 회의 다과</t>
    <phoneticPr fontId="3" type="noConversion"/>
  </si>
  <si>
    <t>마리웨일-상암SBA점(서울)
02-303-3422</t>
    <phoneticPr fontId="3" type="noConversion"/>
  </si>
  <si>
    <t>2022.04.22</t>
    <phoneticPr fontId="3" type="noConversion"/>
  </si>
  <si>
    <t>기업매칭사업 발표를 위한 협의 및 오찬</t>
    <phoneticPr fontId="3" type="noConversion"/>
  </si>
  <si>
    <t>기업매칭사업 발표를 위한 협의 다과</t>
    <phoneticPr fontId="3" type="noConversion"/>
  </si>
  <si>
    <t>보헤미안박이추커피(상암점)(서울)
02-372-6688</t>
    <phoneticPr fontId="3" type="noConversion"/>
  </si>
  <si>
    <t>2022.04.26</t>
    <phoneticPr fontId="3" type="noConversion"/>
  </si>
  <si>
    <t>브라운핸즈(서울)</t>
    <phoneticPr fontId="3" type="noConversion"/>
  </si>
  <si>
    <t>부산국제영화제 허OO, 정보자원개발팀 양OO</t>
    <phoneticPr fontId="3" type="noConversion"/>
  </si>
  <si>
    <t>정보자원개발팀 정OO</t>
    <phoneticPr fontId="3" type="noConversion"/>
  </si>
  <si>
    <t>정보자원개발팀 이OO</t>
    <phoneticPr fontId="3" type="noConversion"/>
  </si>
  <si>
    <t>소셜허그 강OO 등 2명, 정보자원개발팀 양OO</t>
    <phoneticPr fontId="3" type="noConversion"/>
  </si>
  <si>
    <t>정보자원개발팀 김OO등 2명</t>
    <phoneticPr fontId="3" type="noConversion"/>
  </si>
  <si>
    <t>영화평론가 유OO</t>
    <phoneticPr fontId="3" type="noConversion"/>
  </si>
  <si>
    <t>2022.04.06</t>
    <phoneticPr fontId="3" type="noConversion"/>
  </si>
  <si>
    <t>태흥영화사 서적 출판교정회의 관련 음료</t>
    <phoneticPr fontId="3" type="noConversion"/>
  </si>
  <si>
    <t>브라운핸즈상암점(서울) 02-1234-5678</t>
    <phoneticPr fontId="3" type="noConversion"/>
  </si>
  <si>
    <t>2022.04.14</t>
    <phoneticPr fontId="3" type="noConversion"/>
  </si>
  <si>
    <t>태흥영화 기획전 개막식 관련 음료</t>
    <phoneticPr fontId="3" type="noConversion"/>
  </si>
  <si>
    <t>브라운핸즈상암점(서울) 02-1234-5678</t>
    <phoneticPr fontId="3" type="noConversion"/>
  </si>
  <si>
    <t>2022.04.20</t>
    <phoneticPr fontId="3" type="noConversion"/>
  </si>
  <si>
    <t>한국영화사 발간 기획 회의 관련 음료</t>
    <phoneticPr fontId="3" type="noConversion"/>
  </si>
  <si>
    <t>브라운핸즈상암점(서울) 02-1234-5678</t>
    <phoneticPr fontId="3" type="noConversion"/>
  </si>
  <si>
    <t>기록영상 연구 기획 회의 관련 음료</t>
    <phoneticPr fontId="3" type="noConversion"/>
  </si>
  <si>
    <t>브라운핸즈상암점 (서울) 02-1234-5678</t>
    <phoneticPr fontId="3" type="noConversion"/>
  </si>
  <si>
    <t>2022.04.28</t>
    <phoneticPr fontId="3" type="noConversion"/>
  </si>
  <si>
    <t xml:space="preserve">기록영상 컬렉션 계약 협상 관련 중식 </t>
    <phoneticPr fontId="3" type="noConversion"/>
  </si>
  <si>
    <t>봉길이네순대국 (서울) 02-303-1497</t>
    <phoneticPr fontId="3" type="noConversion"/>
  </si>
  <si>
    <t>정OO평론가/
학예연구팀 박OO</t>
    <phoneticPr fontId="3" type="noConversion"/>
  </si>
  <si>
    <t>방OO 사장</t>
    <phoneticPr fontId="3" type="noConversion"/>
  </si>
  <si>
    <t>콜로라도주립대 정OO 교수/학예연구팀 조OO</t>
    <phoneticPr fontId="3" type="noConversion"/>
  </si>
  <si>
    <t>학예연구팀 김OO</t>
    <phoneticPr fontId="3" type="noConversion"/>
  </si>
  <si>
    <t>고일상사 김OO실장, 영상복원팀 신OO</t>
    <phoneticPr fontId="3" type="noConversion"/>
  </si>
  <si>
    <t>신한과학 정OO과장, 탑콘 서OO담당, 영상복원팀 모OO등 2인</t>
    <phoneticPr fontId="3" type="noConversion"/>
  </si>
  <si>
    <t>영상복원팀 남OO등 3인</t>
    <phoneticPr fontId="3" type="noConversion"/>
  </si>
  <si>
    <t>영상복원팀 이OO등 4인</t>
    <phoneticPr fontId="3" type="noConversion"/>
  </si>
  <si>
    <t>영상복원팀 남OO등 2인</t>
    <phoneticPr fontId="3" type="noConversion"/>
  </si>
  <si>
    <t>보존관리팀 권OO팀장 등 2인</t>
    <phoneticPr fontId="3" type="noConversion"/>
  </si>
  <si>
    <t>영상복원팀 오OO 등 4인</t>
    <phoneticPr fontId="3" type="noConversion"/>
  </si>
  <si>
    <t>2022.05.02</t>
    <phoneticPr fontId="3" type="noConversion"/>
  </si>
  <si>
    <t>경평 계량실사 관련 업무협의</t>
    <phoneticPr fontId="3" type="noConversion"/>
  </si>
  <si>
    <t>브라운핸즈(상암점)(서울)
02-1234-5678</t>
    <phoneticPr fontId="3" type="noConversion"/>
  </si>
  <si>
    <t>2022.05.09</t>
    <phoneticPr fontId="3" type="noConversion"/>
  </si>
  <si>
    <t>2022.05.09</t>
    <phoneticPr fontId="3" type="noConversion"/>
  </si>
  <si>
    <t>조직문화개선을 위한 간담회</t>
    <phoneticPr fontId="3" type="noConversion"/>
  </si>
  <si>
    <t>2022.05.11</t>
    <phoneticPr fontId="3" type="noConversion"/>
  </si>
  <si>
    <t>2022.05.11</t>
    <phoneticPr fontId="3" type="noConversion"/>
  </si>
  <si>
    <t>기관지 주제 확정을 위한 업무협의</t>
    <phoneticPr fontId="3" type="noConversion"/>
  </si>
  <si>
    <t>㈜피스피스출판단지점(파주시)
070-8691-1799</t>
    <phoneticPr fontId="3" type="noConversion"/>
  </si>
  <si>
    <t>2022.05.12</t>
    <phoneticPr fontId="3" type="noConversion"/>
  </si>
  <si>
    <t>조직문화개선을 위한 간담회</t>
    <phoneticPr fontId="3" type="noConversion"/>
  </si>
  <si>
    <t>폴바셋(MBC몰파크점)(서울)
02-376-8525</t>
    <phoneticPr fontId="3" type="noConversion"/>
  </si>
  <si>
    <t>2022.05.18</t>
    <phoneticPr fontId="3" type="noConversion"/>
  </si>
  <si>
    <t>2022.05.18</t>
    <phoneticPr fontId="3" type="noConversion"/>
  </si>
  <si>
    <t>기관 홍보 활성화를 위한 업무협의</t>
    <phoneticPr fontId="3" type="noConversion"/>
  </si>
  <si>
    <t>2022.05.18</t>
    <phoneticPr fontId="3" type="noConversion"/>
  </si>
  <si>
    <t>기관 홍보 활성화를 위한 업무협의</t>
    <phoneticPr fontId="3" type="noConversion"/>
  </si>
  <si>
    <t>보헤미안박이추커피(서울)
02-372-6688</t>
    <phoneticPr fontId="3" type="noConversion"/>
  </si>
  <si>
    <t>2022.05.25</t>
    <phoneticPr fontId="3" type="noConversion"/>
  </si>
  <si>
    <t>여우애김밥상암DMC점(서울)
02-3152-0672</t>
    <phoneticPr fontId="3" type="noConversion"/>
  </si>
  <si>
    <t>2022.05.28</t>
    <phoneticPr fontId="3" type="noConversion"/>
  </si>
  <si>
    <t>기관 업무협약 관련 부서 간담회</t>
    <phoneticPr fontId="3" type="noConversion"/>
  </si>
  <si>
    <t>동피랑전복마을(통영시)
055-648-4406</t>
    <phoneticPr fontId="3" type="noConversion"/>
  </si>
  <si>
    <t>이OO 경영평가위원</t>
    <phoneticPr fontId="3" type="noConversion"/>
  </si>
  <si>
    <t>김OO 프로파간다 대표</t>
    <phoneticPr fontId="3" type="noConversion"/>
  </si>
  <si>
    <t>정책기획팀 김OO등 2인</t>
    <phoneticPr fontId="3" type="noConversion"/>
  </si>
  <si>
    <t>김OO 서울문화재단 팀장</t>
    <phoneticPr fontId="3" type="noConversion"/>
  </si>
  <si>
    <t>정책기획팀 최OO</t>
    <phoneticPr fontId="3" type="noConversion"/>
  </si>
  <si>
    <t>델리커리파주(경기)</t>
    <phoneticPr fontId="3" type="noConversion"/>
  </si>
  <si>
    <t>경영지원팀(파주센터) 업무협의 음료</t>
    <phoneticPr fontId="3" type="noConversion"/>
  </si>
  <si>
    <t>크리스피크림(경기)
031-960-2542</t>
    <phoneticPr fontId="3" type="noConversion"/>
  </si>
  <si>
    <t>2022.05.27</t>
    <phoneticPr fontId="3" type="noConversion"/>
  </si>
  <si>
    <t>부서 현안과제 논의 오찬</t>
    <phoneticPr fontId="3" type="noConversion"/>
  </si>
  <si>
    <t>송추가마골(서울)
02-371-0014</t>
    <phoneticPr fontId="3" type="noConversion"/>
  </si>
  <si>
    <t>부서 현안과제 논의 음료</t>
    <phoneticPr fontId="3" type="noConversion"/>
  </si>
  <si>
    <t>2022.05.31</t>
    <phoneticPr fontId="3" type="noConversion"/>
  </si>
  <si>
    <t>조직문화 개선 회의 음료</t>
    <phoneticPr fontId="3" type="noConversion"/>
  </si>
  <si>
    <t>경영지원팀 김OO등 5인</t>
    <phoneticPr fontId="3" type="noConversion"/>
  </si>
  <si>
    <t>경영지원팀 강OO등 4인</t>
    <phoneticPr fontId="3" type="noConversion"/>
  </si>
  <si>
    <t>사무국장 최OO희,
감사담당 박OO,
수집카탈로깅팀장 민OO
등 3인</t>
    <phoneticPr fontId="3" type="noConversion"/>
  </si>
  <si>
    <t>2022.05.11</t>
    <phoneticPr fontId="3" type="noConversion"/>
  </si>
  <si>
    <t>찾아가는영화관 야외상영 업무 협의(전쟁기념관)</t>
    <phoneticPr fontId="3" type="noConversion"/>
  </si>
  <si>
    <t>폴 바셋(서울)
02-376-8525</t>
    <phoneticPr fontId="3" type="noConversion"/>
  </si>
  <si>
    <t>영화박물관 업무 간담</t>
    <phoneticPr fontId="3" type="noConversion"/>
  </si>
  <si>
    <t>베란다(서울)
02-6393-5553</t>
    <phoneticPr fontId="3" type="noConversion"/>
  </si>
  <si>
    <t>2022.05.17</t>
    <phoneticPr fontId="3" type="noConversion"/>
  </si>
  <si>
    <t>영상도서관 대학생 서포터즈 석식 간담</t>
    <phoneticPr fontId="3" type="noConversion"/>
  </si>
  <si>
    <t>2022.05.19</t>
    <phoneticPr fontId="3" type="noConversion"/>
  </si>
  <si>
    <t>영화관 운영 업무 중식 간담</t>
    <phoneticPr fontId="3" type="noConversion"/>
  </si>
  <si>
    <t>소호정(서울)
02-6393-5788</t>
    <phoneticPr fontId="3" type="noConversion"/>
  </si>
  <si>
    <t xml:space="preserve">전쟁기념관 김OO , 안OO , KOFA서비스팀 이OO </t>
    <phoneticPr fontId="3" type="noConversion"/>
  </si>
  <si>
    <t xml:space="preserve">KOFA서비스팀 이OO </t>
    <phoneticPr fontId="3" type="noConversion"/>
  </si>
  <si>
    <t>대학생 봉사단 고OO , 윤OO , 윤OO , KOFA서비스팀 서OO  등 4인</t>
    <phoneticPr fontId="3" type="noConversion"/>
  </si>
  <si>
    <t xml:space="preserve">KOFA서비스팀 허OO  등 6인 </t>
    <phoneticPr fontId="3" type="noConversion"/>
  </si>
  <si>
    <t>2022.05.03</t>
    <phoneticPr fontId="3" type="noConversion"/>
  </si>
  <si>
    <t>기록영상 컬렉션 기획 회의 음료</t>
    <phoneticPr fontId="3" type="noConversion"/>
  </si>
  <si>
    <t>커피온리 상암점(서울) 070-8884-8989</t>
    <phoneticPr fontId="3" type="noConversion"/>
  </si>
  <si>
    <t>태흥영화 상영전 개막식 준비 음료</t>
    <phoneticPr fontId="3" type="noConversion"/>
  </si>
  <si>
    <t>텐퍼센트커피상암DMC점(서울) 02-308-1884</t>
    <phoneticPr fontId="3" type="noConversion"/>
  </si>
  <si>
    <t>상암회관(서울) 02-303-1950</t>
    <phoneticPr fontId="3" type="noConversion"/>
  </si>
  <si>
    <t>2022.05.13</t>
    <phoneticPr fontId="3" type="noConversion"/>
  </si>
  <si>
    <t>기록영상 컬렉션 회의 음료</t>
    <phoneticPr fontId="3" type="noConversion"/>
  </si>
  <si>
    <t>커피베르비에(서울) 0507-1307-2730</t>
    <phoneticPr fontId="3" type="noConversion"/>
  </si>
  <si>
    <t>유튜브 고전영화 채널 기획 회의 음료</t>
    <phoneticPr fontId="3" type="noConversion"/>
  </si>
  <si>
    <t>이슈페이퍼 기획 회의 음료</t>
    <phoneticPr fontId="3" type="noConversion"/>
  </si>
  <si>
    <t>2022.05.26</t>
    <phoneticPr fontId="3" type="noConversion"/>
  </si>
  <si>
    <t>구글 아트앤컬처 기획 회의 음료</t>
    <phoneticPr fontId="3" type="noConversion"/>
  </si>
  <si>
    <t>2022.05.30</t>
    <phoneticPr fontId="3" type="noConversion"/>
  </si>
  <si>
    <t>상영 프로그램 기획 회의 중식</t>
    <phoneticPr fontId="3" type="noConversion"/>
  </si>
  <si>
    <t>마이클돈까스(서울) 02-302-9954</t>
    <phoneticPr fontId="3" type="noConversion"/>
  </si>
  <si>
    <t>온라인 전시 기획 회의 중식</t>
    <phoneticPr fontId="3" type="noConversion"/>
  </si>
  <si>
    <t>완차이면가(서울) 02-3152-5675</t>
    <phoneticPr fontId="3" type="noConversion"/>
  </si>
  <si>
    <t>온라인 전시 기획 회의 음료</t>
    <phoneticPr fontId="3" type="noConversion"/>
  </si>
  <si>
    <t>블루레이 제작 관련 회의 석식</t>
    <phoneticPr fontId="3" type="noConversion"/>
  </si>
  <si>
    <t>이OO(한국학 중앙연구원)</t>
    <phoneticPr fontId="3" type="noConversion"/>
  </si>
  <si>
    <t>블루키노 김OO PD</t>
    <phoneticPr fontId="3" type="noConversion"/>
  </si>
  <si>
    <t>성공회대 전OO, 박OO/학예연구팀 김OO</t>
    <phoneticPr fontId="3" type="noConversion"/>
  </si>
  <si>
    <t>정보자원개발팀 김OO</t>
    <phoneticPr fontId="3" type="noConversion"/>
  </si>
  <si>
    <t>학예연구팀 김OO, 조OO</t>
    <phoneticPr fontId="3" type="noConversion"/>
  </si>
  <si>
    <t>학예연구팀 이OO</t>
    <phoneticPr fontId="3" type="noConversion"/>
  </si>
  <si>
    <t>마테리알 금OO, 연세대 석OO/학예연구팀 이OO</t>
    <phoneticPr fontId="3" type="noConversion"/>
  </si>
  <si>
    <t>학예연구팀 박OO, 박OO</t>
    <phoneticPr fontId="3" type="noConversion"/>
  </si>
  <si>
    <t>프로파간다 최OO/학예연구팀 이OO</t>
    <phoneticPr fontId="3" type="noConversion"/>
  </si>
  <si>
    <t>학예연구팀 이OO</t>
    <phoneticPr fontId="3" type="noConversion"/>
  </si>
  <si>
    <t>2022.05.11.</t>
    <phoneticPr fontId="3" type="noConversion"/>
  </si>
  <si>
    <t>KBS 소장 필름 기증 관련 논의 후 오찬</t>
    <phoneticPr fontId="3" type="noConversion"/>
  </si>
  <si>
    <t>옹기종기
(파주시)
031-945-7828</t>
    <phoneticPr fontId="3" type="noConversion"/>
  </si>
  <si>
    <t>2022.05.17.</t>
    <phoneticPr fontId="3" type="noConversion"/>
  </si>
  <si>
    <t>국립중앙도서관 시나리오 디지털화 지원사업 관련 자료반출 논의 후 오찬</t>
    <phoneticPr fontId="3" type="noConversion"/>
  </si>
  <si>
    <t>2022.05.17.</t>
    <phoneticPr fontId="3" type="noConversion"/>
  </si>
  <si>
    <t>국립중앙도서관 시나리오 디지털화 지원사업 관련 자료반출 논의 음료</t>
    <phoneticPr fontId="3" type="noConversion"/>
  </si>
  <si>
    <t>커피온리 상암점
(서울시)</t>
    <phoneticPr fontId="3" type="noConversion"/>
  </si>
  <si>
    <t>2022.05.18.</t>
    <phoneticPr fontId="3" type="noConversion"/>
  </si>
  <si>
    <t>보존고 시설 용도변경 관련 논의 후 오찬</t>
    <phoneticPr fontId="3" type="noConversion"/>
  </si>
  <si>
    <t>장수대 
(파주시)
031-957-8818</t>
    <phoneticPr fontId="3" type="noConversion"/>
  </si>
  <si>
    <t>2022.05.24.</t>
    <phoneticPr fontId="3" type="noConversion"/>
  </si>
  <si>
    <t>항공박물관 소장자료 보존처리 협조 관련 논의 후 오찬</t>
    <phoneticPr fontId="3" type="noConversion"/>
  </si>
  <si>
    <t>은행골-상암MBC 
(서울시)
02-308-4988</t>
    <phoneticPr fontId="3" type="noConversion"/>
  </si>
  <si>
    <t>킹콩부대찌개 마포상암점
(서울시)
02-372-2009</t>
    <phoneticPr fontId="3" type="noConversion"/>
  </si>
  <si>
    <t>보존관리팀 유OO</t>
    <phoneticPr fontId="3" type="noConversion"/>
  </si>
  <si>
    <t>수집카탈로깅팀 민OO,
영상복원팀 조OO,
보존관리팀 장OO</t>
    <phoneticPr fontId="3" type="noConversion"/>
  </si>
  <si>
    <t>보존관리팀 조OO 등 3인</t>
    <phoneticPr fontId="3" type="noConversion"/>
  </si>
  <si>
    <t>보존관리팀 조OO 등 3인</t>
    <phoneticPr fontId="3" type="noConversion"/>
  </si>
  <si>
    <t>경영지원팀 임OO등 3인,
보존관리팀 장OO</t>
    <phoneticPr fontId="3" type="noConversion"/>
  </si>
  <si>
    <t>2022.05.04</t>
    <phoneticPr fontId="3" type="noConversion"/>
  </si>
  <si>
    <t>카탈로깅 용역사업 업무협의를 위한 중식</t>
    <phoneticPr fontId="3" type="noConversion"/>
  </si>
  <si>
    <t>닥터로빈(상암점)
02-3152-3111</t>
    <phoneticPr fontId="3" type="noConversion"/>
  </si>
  <si>
    <t>북미 수집 출장 업무협의를 위한 다과</t>
    <phoneticPr fontId="3" type="noConversion"/>
  </si>
  <si>
    <t>해외자료수집 연구 협의를 위한 다과</t>
    <phoneticPr fontId="3" type="noConversion"/>
  </si>
  <si>
    <t>탐앤탐스(신촌로터리점)
02-364-4565</t>
    <phoneticPr fontId="3" type="noConversion"/>
  </si>
  <si>
    <t>영화운동 관련 자료 기증 협의를 위한 방문 다과</t>
    <phoneticPr fontId="3" type="noConversion"/>
  </si>
  <si>
    <t>뚜레쥬르(상암DMC점)
02-2132-8011</t>
    <phoneticPr fontId="3" type="noConversion"/>
  </si>
  <si>
    <t>박광수 감독 자료 기증 협의 관련 다과</t>
    <phoneticPr fontId="3" type="noConversion"/>
  </si>
  <si>
    <t>마리웨일(상암SBA점)</t>
    <phoneticPr fontId="3" type="noConversion"/>
  </si>
  <si>
    <t>보존관리팀 성OO</t>
    <phoneticPr fontId="3" type="noConversion"/>
  </si>
  <si>
    <t xml:space="preserve">수집카탈로깅팀 조OO 등 2인, 북앤월드 권OO 등 3인 </t>
    <phoneticPr fontId="3" type="noConversion"/>
  </si>
  <si>
    <t>수집카탈로깅팀 이OO, 연세대학교 석OO 연구원</t>
    <phoneticPr fontId="3" type="noConversion"/>
  </si>
  <si>
    <t>수집카탈로깅팀 이OO, KBS 김OO 연구원 등 2인</t>
    <phoneticPr fontId="3" type="noConversion"/>
  </si>
  <si>
    <t>이OO 감독</t>
    <phoneticPr fontId="3" type="noConversion"/>
  </si>
  <si>
    <t>신규스토리지 구성관련 회의 중식</t>
    <phoneticPr fontId="3" type="noConversion"/>
  </si>
  <si>
    <t>청석골가마솥추어탕(파주)031-943-8246</t>
    <phoneticPr fontId="3" type="noConversion"/>
  </si>
  <si>
    <t>필름 디지털화 실적점검 회의</t>
    <phoneticPr fontId="3" type="noConversion"/>
  </si>
  <si>
    <t>라이하호첸(파주)031-946-8985</t>
    <phoneticPr fontId="3" type="noConversion"/>
  </si>
  <si>
    <t>필름라이트 코리아 양OO팀장, 영상복원팀 남OO 등 2인</t>
    <phoneticPr fontId="3" type="noConversion"/>
  </si>
  <si>
    <t>영상복원팀 박OO등 6인</t>
    <phoneticPr fontId="3" type="noConversion"/>
  </si>
  <si>
    <t>2022.05.02</t>
    <phoneticPr fontId="3" type="noConversion"/>
  </si>
  <si>
    <t>다큐멘터리 작업 보완 협의 및 오찬</t>
    <phoneticPr fontId="3" type="noConversion"/>
  </si>
  <si>
    <t>도락(서울)
02-302-2018</t>
    <phoneticPr fontId="3" type="noConversion"/>
  </si>
  <si>
    <t>ISP 한국지능정보사회진흥원 검토를 위한 최종 협의 및 석식</t>
    <phoneticPr fontId="3" type="noConversion"/>
  </si>
  <si>
    <t>화포식당(상암점)(서울)
02-6403-3335</t>
    <phoneticPr fontId="3" type="noConversion"/>
  </si>
  <si>
    <t>기술평가 후 다과</t>
    <phoneticPr fontId="3" type="noConversion"/>
  </si>
  <si>
    <t>브리오슈도레 상암MBC몰점(서울)
02-302-0580</t>
    <phoneticPr fontId="3" type="noConversion"/>
  </si>
  <si>
    <t>유튜브 콘텐츠 회의용 다과</t>
    <phoneticPr fontId="3" type="noConversion"/>
  </si>
  <si>
    <t>카페게이트 상암DMC점(서울)
02-6393-5433</t>
    <phoneticPr fontId="3" type="noConversion"/>
  </si>
  <si>
    <t>2022.05.20</t>
    <phoneticPr fontId="3" type="noConversion"/>
  </si>
  <si>
    <t>유튜브 콘텐츠 기획 업무 협의</t>
    <phoneticPr fontId="3" type="noConversion"/>
  </si>
  <si>
    <t>폴바셋 MBC몰 파크점(서울)
02-376-8525</t>
    <phoneticPr fontId="3" type="noConversion"/>
  </si>
  <si>
    <t>영화감독 오OO</t>
    <phoneticPr fontId="3" type="noConversion"/>
  </si>
  <si>
    <t>KCA 김OO 등 5명</t>
    <phoneticPr fontId="3" type="noConversion"/>
  </si>
  <si>
    <t>민주화운동기념사업회 이OO</t>
    <phoneticPr fontId="3" type="noConversion"/>
  </si>
  <si>
    <t>소셜허그 강OO 등 2명, 정보자원개발팀 양OO</t>
    <phoneticPr fontId="3" type="noConversion"/>
  </si>
  <si>
    <t>2022.06.03</t>
    <phoneticPr fontId="3" type="noConversion"/>
  </si>
  <si>
    <t>2022.06.03</t>
    <phoneticPr fontId="3" type="noConversion"/>
  </si>
  <si>
    <t>부서간(수카,학예,서비스팀)업무협의</t>
    <phoneticPr fontId="3" type="noConversion"/>
  </si>
  <si>
    <t>부서간(수카,학예,서비스팀)업무협의</t>
    <phoneticPr fontId="3" type="noConversion"/>
  </si>
  <si>
    <t>송추가마골인어반 상암점(서울)
02-371-0014</t>
    <phoneticPr fontId="3" type="noConversion"/>
  </si>
  <si>
    <t>커피베르비에</t>
    <phoneticPr fontId="3" type="noConversion"/>
  </si>
  <si>
    <t>2022.06.03</t>
    <phoneticPr fontId="3" type="noConversion"/>
  </si>
  <si>
    <t>2022.06.16</t>
    <phoneticPr fontId="3" type="noConversion"/>
  </si>
  <si>
    <t>조직문화개선을 위한 간담회</t>
    <phoneticPr fontId="3" type="noConversion"/>
  </si>
  <si>
    <t>2022.06.21</t>
    <phoneticPr fontId="3" type="noConversion"/>
  </si>
  <si>
    <t>아카이브 프리즘 9호 편집 업무협의</t>
    <phoneticPr fontId="3" type="noConversion"/>
  </si>
  <si>
    <t>바삭하게 상암점(서울)
070-7537-3379</t>
    <phoneticPr fontId="3" type="noConversion"/>
  </si>
  <si>
    <t>2022.06.29</t>
    <phoneticPr fontId="3" type="noConversion"/>
  </si>
  <si>
    <t>2022.06.29</t>
    <phoneticPr fontId="3" type="noConversion"/>
  </si>
  <si>
    <t>부서 간(서비스팀) 업무협의</t>
    <phoneticPr fontId="3" type="noConversion"/>
  </si>
  <si>
    <t>2022.06.30</t>
    <phoneticPr fontId="3" type="noConversion"/>
  </si>
  <si>
    <t>2022.06.30</t>
    <phoneticPr fontId="3" type="noConversion"/>
  </si>
  <si>
    <t>아카이브 프리즘 9호 자료촬영 업무협의</t>
    <phoneticPr fontId="3" type="noConversion"/>
  </si>
  <si>
    <t>아카이브 프리즘 9호 자료촬영 업무협의</t>
    <phoneticPr fontId="3" type="noConversion"/>
  </si>
  <si>
    <t>롯데쇼핑㈜프리미엄아울렛파주점 후쿠오카 함바그(파주시)
031-960-2500</t>
    <phoneticPr fontId="3" type="noConversion"/>
  </si>
  <si>
    <t>2022.06.03.</t>
    <phoneticPr fontId="3" type="noConversion"/>
  </si>
  <si>
    <t>미디어 자산관리 시스템 
구축 제안서 기술평가 준비 후 오찬</t>
    <phoneticPr fontId="3" type="noConversion"/>
  </si>
  <si>
    <t>옥합
(서울)
02-5213-3053</t>
    <phoneticPr fontId="3" type="noConversion"/>
  </si>
  <si>
    <t>2022.06.03.</t>
    <phoneticPr fontId="3" type="noConversion"/>
  </si>
  <si>
    <t>미디어 자산관리 시스템 
구축 제안서 기술평가 진행 음료</t>
    <phoneticPr fontId="3" type="noConversion"/>
  </si>
  <si>
    <t xml:space="preserve">GS25상암SBA점
(서울)
</t>
    <phoneticPr fontId="3" type="noConversion"/>
  </si>
  <si>
    <t>2022.06.10.</t>
    <phoneticPr fontId="3" type="noConversion"/>
  </si>
  <si>
    <t>영비법 개정 관련 대응방안 마련 회의 후 오찬</t>
    <phoneticPr fontId="3" type="noConversion"/>
  </si>
  <si>
    <t>나주곰탕
(서울)
02-304-0879</t>
    <phoneticPr fontId="3" type="noConversion"/>
  </si>
  <si>
    <t>2022.06.14.</t>
    <phoneticPr fontId="3" type="noConversion"/>
  </si>
  <si>
    <t>보존시설 운영 관련 장마철 대비 중요사항 논의 후 오찬</t>
    <phoneticPr fontId="3" type="noConversion"/>
  </si>
  <si>
    <t>한실네며느리돈가스
(파주)
031-948-1345</t>
    <phoneticPr fontId="3" type="noConversion"/>
  </si>
  <si>
    <t>2022.06.15.</t>
    <phoneticPr fontId="3" type="noConversion"/>
  </si>
  <si>
    <t>적체자료 용역사업 진행상황 및 관련 작업내역 논의 후 오찬</t>
    <phoneticPr fontId="3" type="noConversion"/>
  </si>
  <si>
    <t>나능이 능이버섯백숙
(파주)
031-8071-0100</t>
    <phoneticPr fontId="3" type="noConversion"/>
  </si>
  <si>
    <t>2022.06.24.</t>
    <phoneticPr fontId="3" type="noConversion"/>
  </si>
  <si>
    <t>KBS 소장필름 이관 업무협약 관련 사전 논의 후 오찬</t>
    <phoneticPr fontId="3" type="noConversion"/>
  </si>
  <si>
    <t>신의주찹쌀순대
(서울)
02-783-2058</t>
    <phoneticPr fontId="3" type="noConversion"/>
  </si>
  <si>
    <t>2022.06.30.</t>
    <phoneticPr fontId="3" type="noConversion"/>
  </si>
  <si>
    <t>KOBA 2022 전시관람 후 오찬</t>
    <phoneticPr fontId="3" type="noConversion"/>
  </si>
  <si>
    <t>최고야
(서울)
010-5176-1766</t>
    <phoneticPr fontId="3" type="noConversion"/>
  </si>
  <si>
    <t>2022.06.08</t>
    <phoneticPr fontId="3" type="noConversion"/>
  </si>
  <si>
    <t>기록영상 컬렉션 기획 회의 중식</t>
    <phoneticPr fontId="3" type="noConversion"/>
  </si>
  <si>
    <t>제이제이퀴진(서울)02-304-0069</t>
    <phoneticPr fontId="3" type="noConversion"/>
  </si>
  <si>
    <t>제이제이퀴진(서울)02-304-0069</t>
    <phoneticPr fontId="3" type="noConversion"/>
  </si>
  <si>
    <t>2022.06.10</t>
    <phoneticPr fontId="3" type="noConversion"/>
  </si>
  <si>
    <t>우수영상물 DVD 기획 회의 석식</t>
    <phoneticPr fontId="3" type="noConversion"/>
  </si>
  <si>
    <t>카페마마스 상암점(서울)02-376-1250</t>
    <phoneticPr fontId="3" type="noConversion"/>
  </si>
  <si>
    <t>2022.06.15</t>
    <phoneticPr fontId="3" type="noConversion"/>
  </si>
  <si>
    <t>한국장애인문화예술원 공동주최 기획 회의 음료</t>
    <phoneticPr fontId="3" type="noConversion"/>
  </si>
  <si>
    <t>레드애플 상암엠비씨점(서울) 02-308-5662</t>
    <phoneticPr fontId="3" type="noConversion"/>
  </si>
  <si>
    <t>2022.06.20</t>
    <phoneticPr fontId="3" type="noConversion"/>
  </si>
  <si>
    <t>기획전시 업무협의 회의 음료</t>
    <phoneticPr fontId="3" type="noConversion"/>
  </si>
  <si>
    <t xml:space="preserve">GS25 상암SBA점(서울) </t>
    <phoneticPr fontId="3" type="noConversion"/>
  </si>
  <si>
    <t>영화운동 수집기획 회의 음료</t>
    <phoneticPr fontId="3" type="noConversion"/>
  </si>
  <si>
    <t>텐퍼센트커피상암DMC점 (서울) 02-308-1884</t>
    <phoneticPr fontId="3" type="noConversion"/>
  </si>
  <si>
    <t>2022.06.22</t>
    <phoneticPr fontId="3" type="noConversion"/>
  </si>
  <si>
    <t>1990년대 한국영화 원고 기획 회의 음료</t>
    <phoneticPr fontId="3" type="noConversion"/>
  </si>
  <si>
    <t>2022.06.23</t>
    <phoneticPr fontId="3" type="noConversion"/>
  </si>
  <si>
    <t>기록영상 컬렉션 구축 관련 실무 회의 음료</t>
    <phoneticPr fontId="3" type="noConversion"/>
  </si>
  <si>
    <t>2022.06.28</t>
    <phoneticPr fontId="3" type="noConversion"/>
  </si>
  <si>
    <t>온라인 사료관 업무 회의 음료</t>
    <phoneticPr fontId="3" type="noConversion"/>
  </si>
  <si>
    <t>기록영상 컬렉션 활용권리 회의 중식</t>
    <phoneticPr fontId="3" type="noConversion"/>
  </si>
  <si>
    <t>고전영화 코멘터리 기획 회의 중식</t>
    <phoneticPr fontId="3" type="noConversion"/>
  </si>
  <si>
    <t>주람(서울) 0507-1303-0359</t>
    <phoneticPr fontId="3" type="noConversion"/>
  </si>
  <si>
    <t>2022.06.08</t>
    <phoneticPr fontId="3" type="noConversion"/>
  </si>
  <si>
    <t>경영평가 관리계획 수립 회의</t>
    <phoneticPr fontId="3" type="noConversion"/>
  </si>
  <si>
    <t>용무있습니까(서울)
02-373-1117</t>
    <phoneticPr fontId="3" type="noConversion"/>
  </si>
  <si>
    <t>2022.06.09</t>
    <phoneticPr fontId="3" type="noConversion"/>
  </si>
  <si>
    <t>경영평가 계량(인건비)항목 개선 회의</t>
    <phoneticPr fontId="3" type="noConversion"/>
  </si>
  <si>
    <t>카페게이트(서울)
02-6393-5433</t>
    <phoneticPr fontId="3" type="noConversion"/>
  </si>
  <si>
    <t>2022.06.10</t>
    <phoneticPr fontId="3" type="noConversion"/>
  </si>
  <si>
    <t>소방 보완공사 진행 음료</t>
    <phoneticPr fontId="3" type="noConversion"/>
  </si>
  <si>
    <t>GS25(서울)</t>
    <phoneticPr fontId="3" type="noConversion"/>
  </si>
  <si>
    <t>부서간 업무협조 논의 오찬</t>
    <phoneticPr fontId="3" type="noConversion"/>
  </si>
  <si>
    <t>2022.06.16</t>
    <phoneticPr fontId="3" type="noConversion"/>
  </si>
  <si>
    <t>부서간 업무협조 논의 음료</t>
    <phoneticPr fontId="3" type="noConversion"/>
  </si>
  <si>
    <t>크레마리(서울)
02-6393-5308</t>
    <phoneticPr fontId="3" type="noConversion"/>
  </si>
  <si>
    <t>2022.06.20</t>
    <phoneticPr fontId="3" type="noConversion"/>
  </si>
  <si>
    <t>등록면허 신규취득 협의 석찬</t>
    <phoneticPr fontId="3" type="noConversion"/>
  </si>
  <si>
    <t>상암회관(서울)
02-765-0989</t>
    <phoneticPr fontId="3" type="noConversion"/>
  </si>
  <si>
    <t>2022.06.08</t>
    <phoneticPr fontId="3" type="noConversion"/>
  </si>
  <si>
    <t>경영지원팀 업무 협의 음료</t>
    <phoneticPr fontId="3" type="noConversion"/>
  </si>
  <si>
    <t>커피베르비에(서울)
010-4376-2730</t>
    <phoneticPr fontId="3" type="noConversion"/>
  </si>
  <si>
    <t>2022.06.09</t>
    <phoneticPr fontId="3" type="noConversion"/>
  </si>
  <si>
    <t>개인정보 및 정보보안 업무 협의 오찬</t>
    <phoneticPr fontId="3" type="noConversion"/>
  </si>
  <si>
    <t>도락(서울)
02-302-2018</t>
    <phoneticPr fontId="3" type="noConversion"/>
  </si>
  <si>
    <t>정보자원개발팀 조직문화 개선 간담회 및 석식</t>
    <phoneticPr fontId="3" type="noConversion"/>
  </si>
  <si>
    <t>라팔라파(서울)
02-5156-3129</t>
    <phoneticPr fontId="3" type="noConversion"/>
  </si>
  <si>
    <t>2022.06.13</t>
    <phoneticPr fontId="3" type="noConversion"/>
  </si>
  <si>
    <t>주간간부회의 음료</t>
    <phoneticPr fontId="3" type="noConversion"/>
  </si>
  <si>
    <t>텐퍼센트커피상암DMC점(서울)
02-308-1884</t>
    <phoneticPr fontId="3" type="noConversion"/>
  </si>
  <si>
    <t>유튜브 콘텐츠 회의 음료</t>
    <phoneticPr fontId="3" type="noConversion"/>
  </si>
  <si>
    <t>마리웨일-상암SBA점(서울)
02-303-3422</t>
    <phoneticPr fontId="3" type="noConversion"/>
  </si>
  <si>
    <t>2022.06.15</t>
    <phoneticPr fontId="3" type="noConversion"/>
  </si>
  <si>
    <t>부서원 면담 음료</t>
    <phoneticPr fontId="3" type="noConversion"/>
  </si>
  <si>
    <t>2022.06.17</t>
    <phoneticPr fontId="3" type="noConversion"/>
  </si>
  <si>
    <t>폴바셋 MBC몰 파크점(서울)
02-376-8525</t>
    <phoneticPr fontId="3" type="noConversion"/>
  </si>
  <si>
    <t>2022.06.02</t>
    <phoneticPr fontId="1" type="noConversion"/>
  </si>
  <si>
    <t>신입직원 업무 간담</t>
    <phoneticPr fontId="1" type="noConversion"/>
  </si>
  <si>
    <t>경영지원팀 윤OO 등 4인</t>
    <phoneticPr fontId="3" type="noConversion"/>
  </si>
  <si>
    <t>교육문화진흥원 장OO</t>
    <phoneticPr fontId="3" type="noConversion"/>
  </si>
  <si>
    <t>주원소방 장OO ,
경영지원팀 강OO</t>
    <phoneticPr fontId="3" type="noConversion"/>
  </si>
  <si>
    <t>영상복원팀 조OO, 
경영지원팀 윤OO등 3인</t>
    <phoneticPr fontId="3" type="noConversion"/>
  </si>
  <si>
    <t>경영지원팀 최OO</t>
    <phoneticPr fontId="3" type="noConversion"/>
  </si>
  <si>
    <t>보존관리팀 이OO</t>
    <phoneticPr fontId="3" type="noConversion"/>
  </si>
  <si>
    <t>보존관리팀 이OO 등 3인</t>
    <phoneticPr fontId="3" type="noConversion"/>
  </si>
  <si>
    <t>영상복원팀 조OO</t>
    <phoneticPr fontId="3" type="noConversion"/>
  </si>
  <si>
    <t>경영지원팀 임OO,
보존관리팀 장OO 등 3인</t>
    <phoneticPr fontId="3" type="noConversion"/>
  </si>
  <si>
    <t>㈜도담콘텐츠 맹OO,
보존관리팀 신OO 등 3인</t>
    <phoneticPr fontId="3" type="noConversion"/>
  </si>
  <si>
    <t>수집카탈로깅팀 민OO,
영상복원팀 조OO 등 2인</t>
    <phoneticPr fontId="3" type="noConversion"/>
  </si>
  <si>
    <t>학예연구팀 김OO, 송OO</t>
    <phoneticPr fontId="3" type="noConversion"/>
  </si>
  <si>
    <t>도쿄대 김OO</t>
    <phoneticPr fontId="3" type="noConversion"/>
  </si>
  <si>
    <t>이OO 주임, 김OO 대리, 학예연구팀 박OO</t>
    <phoneticPr fontId="3" type="noConversion"/>
  </si>
  <si>
    <t>Cell 곽OO, 학예연구팀 조OO</t>
    <phoneticPr fontId="3" type="noConversion"/>
  </si>
  <si>
    <t>수집카탈로깅팀 황OO</t>
    <phoneticPr fontId="3" type="noConversion"/>
  </si>
  <si>
    <t>이OO 영화저널리스트</t>
    <phoneticPr fontId="3" type="noConversion"/>
  </si>
  <si>
    <t>학예연구팀 조OO, 김OO</t>
    <phoneticPr fontId="3" type="noConversion"/>
  </si>
  <si>
    <t>학예연구팀 김OO</t>
    <phoneticPr fontId="3" type="noConversion"/>
  </si>
  <si>
    <t>경영지원팀 변OO 등 3명</t>
    <phoneticPr fontId="3" type="noConversion"/>
  </si>
  <si>
    <t>정보자원개발팀 이OO 등 3명</t>
    <phoneticPr fontId="3" type="noConversion"/>
  </si>
  <si>
    <t>보존관리팀 권OO, 학예연구팀 정OO, 영상복원팀 조OO, 수집카탈로깅팀 민OO</t>
    <phoneticPr fontId="3" type="noConversion"/>
  </si>
  <si>
    <t>소셜허그 강OO</t>
    <phoneticPr fontId="3" type="noConversion"/>
  </si>
  <si>
    <t>정보자원개발팀 정OO</t>
    <phoneticPr fontId="3" type="noConversion"/>
  </si>
  <si>
    <t>2022.06.02</t>
    <phoneticPr fontId="12" type="noConversion"/>
  </si>
  <si>
    <t>2022.06.10</t>
    <phoneticPr fontId="12" type="noConversion"/>
  </si>
  <si>
    <t>2022.06.23</t>
    <phoneticPr fontId="12" type="noConversion"/>
  </si>
  <si>
    <t>신규스토리지 구축 검토회의 음료</t>
    <phoneticPr fontId="12" type="noConversion"/>
  </si>
  <si>
    <t>필름라이트 스토리지 규격 검토회의 석식</t>
    <phoneticPr fontId="12" type="noConversion"/>
  </si>
  <si>
    <t>영비법 개정 관련 회의 음료</t>
    <phoneticPr fontId="12" type="noConversion"/>
  </si>
  <si>
    <t>디지털 D.I 공정 검토회의 중식</t>
    <phoneticPr fontId="12" type="noConversion"/>
  </si>
  <si>
    <t>웨스트월드 정OO부장 등 4인, 영상복원팀 남OO등 2인</t>
    <phoneticPr fontId="12" type="noConversion"/>
  </si>
  <si>
    <t>필름라이트 코리아 양OO팀장, 영상복원팀 남OO등 2인</t>
    <phoneticPr fontId="12" type="noConversion"/>
  </si>
  <si>
    <t>보존관리팀 권OO팀장</t>
    <phoneticPr fontId="12" type="noConversion"/>
  </si>
  <si>
    <t>에이먼(고양)031-915-0377</t>
    <phoneticPr fontId="12" type="noConversion"/>
  </si>
  <si>
    <t>제주은희네해장국(고양) 031-813-5817</t>
    <phoneticPr fontId="12" type="noConversion"/>
  </si>
  <si>
    <t>정책기획팀 이OO 등 3인</t>
    <phoneticPr fontId="3" type="noConversion"/>
  </si>
  <si>
    <t>수집카탈로깅팀 최OO 등 4인</t>
    <phoneticPr fontId="3" type="noConversion"/>
  </si>
  <si>
    <t>정책기획팀 김OO</t>
    <phoneticPr fontId="3" type="noConversion"/>
  </si>
  <si>
    <t>박OOO 편집위원</t>
    <phoneticPr fontId="3" type="noConversion"/>
  </si>
  <si>
    <t>프로파간다 김OO대표 등 3인</t>
    <phoneticPr fontId="3" type="noConversion"/>
  </si>
  <si>
    <t>보존관리팀 정OO등 4인</t>
    <phoneticPr fontId="3" type="noConversion"/>
  </si>
  <si>
    <t>KBS 수원센터 소장 필름 이관 관련 업무협의 중식</t>
    <phoneticPr fontId="3" type="noConversion"/>
  </si>
  <si>
    <t>오로지닭곰탕
(02-304-9594)</t>
    <phoneticPr fontId="3" type="noConversion"/>
  </si>
  <si>
    <t>2022년 하반기 수집카탈로깅팀 사업계획 수립 및 예산집행 점건 회의 및 석식</t>
    <phoneticPr fontId="3" type="noConversion"/>
  </si>
  <si>
    <t>예쁜돼지(상암점)
(02-6393-6373)</t>
    <phoneticPr fontId="3" type="noConversion"/>
  </si>
  <si>
    <t>2022.06.14</t>
    <phoneticPr fontId="3" type="noConversion"/>
  </si>
  <si>
    <t>故 이훈 감독 영화 기증자료 수령을 위한 방문 다과</t>
    <phoneticPr fontId="3" type="noConversion"/>
  </si>
  <si>
    <t>곤트란쉐리에(동부이촌점)
(02-790-0225)</t>
    <phoneticPr fontId="3" type="noConversion"/>
  </si>
  <si>
    <t>카탈로깅 집중워크숍 업무협의 중식</t>
    <phoneticPr fontId="3" type="noConversion"/>
  </si>
  <si>
    <t>송추가마골인어반(상암점)
(02-371-0014)</t>
    <phoneticPr fontId="3" type="noConversion"/>
  </si>
  <si>
    <t>박광수 감독 자료 기증 협의 다과</t>
    <phoneticPr fontId="3" type="noConversion"/>
  </si>
  <si>
    <t>마리웨일(상암SBA점)
(02-303-3422)</t>
    <phoneticPr fontId="3" type="noConversion"/>
  </si>
  <si>
    <t>이용배 감독 자료 기증 협의 다과</t>
    <phoneticPr fontId="3" type="noConversion"/>
  </si>
  <si>
    <t>마리웨일(상암SBA점)
(02-303-3422)</t>
    <phoneticPr fontId="3" type="noConversion"/>
  </si>
  <si>
    <t>영화 자료 수집을 위한 소장자 방문 다과</t>
    <phoneticPr fontId="3" type="noConversion"/>
  </si>
  <si>
    <t>GS25(만덕한신점)
(051-337-4792)</t>
    <phoneticPr fontId="3" type="noConversion"/>
  </si>
  <si>
    <t>수집카탈로깅팀 황OO, 박OO 감독</t>
    <phoneticPr fontId="3" type="noConversion"/>
  </si>
  <si>
    <t>보존관리팀 권OO, 영상복원팀 조OO</t>
    <phoneticPr fontId="3" type="noConversion"/>
  </si>
  <si>
    <t>수집카탈로깅팀 노OO 등 9인</t>
    <phoneticPr fontId="3" type="noConversion"/>
  </si>
  <si>
    <t>故이O 감독 어머니</t>
    <phoneticPr fontId="3" type="noConversion"/>
  </si>
  <si>
    <t>수집카탈로깅팀 문OO 등 3인</t>
    <phoneticPr fontId="3" type="noConversion"/>
  </si>
  <si>
    <t>박OO 감독</t>
    <phoneticPr fontId="3" type="noConversion"/>
  </si>
  <si>
    <t>수집카탈로깅팀 황OO, 이OO 감독</t>
    <phoneticPr fontId="3" type="noConversion"/>
  </si>
  <si>
    <t>2022.07.05</t>
    <phoneticPr fontId="3" type="noConversion"/>
  </si>
  <si>
    <t>장애인 친화시설 사례조사 회의 음료</t>
    <phoneticPr fontId="3" type="noConversion"/>
  </si>
  <si>
    <t>보헤미안박이추커피(서울)02-372-6688</t>
    <phoneticPr fontId="3" type="noConversion"/>
  </si>
  <si>
    <t>2022.07.06</t>
    <phoneticPr fontId="3" type="noConversion"/>
  </si>
  <si>
    <t>2022.07.06</t>
    <phoneticPr fontId="3" type="noConversion"/>
  </si>
  <si>
    <t>영상자료 활용 기획 회의 중식</t>
    <phoneticPr fontId="3" type="noConversion"/>
  </si>
  <si>
    <t>배꼽갈비(서울)02-303-3397</t>
    <phoneticPr fontId="3" type="noConversion"/>
  </si>
  <si>
    <t>배꼽갈비(서울)02-303-3397</t>
    <phoneticPr fontId="3" type="noConversion"/>
  </si>
  <si>
    <t>2022.07.14</t>
    <phoneticPr fontId="3" type="noConversion"/>
  </si>
  <si>
    <t>한국영화사 연구 관련 자문회의 중식</t>
    <phoneticPr fontId="3" type="noConversion"/>
  </si>
  <si>
    <t>하노이의 아침&amp;펍(서울)02-363-8839</t>
    <phoneticPr fontId="3" type="noConversion"/>
  </si>
  <si>
    <t>2022.07.19</t>
    <phoneticPr fontId="3" type="noConversion"/>
  </si>
  <si>
    <t>업무관련 회의 중식</t>
    <phoneticPr fontId="3" type="noConversion"/>
  </si>
  <si>
    <t>옥합(서울)02-5213-3053</t>
    <phoneticPr fontId="3" type="noConversion"/>
  </si>
  <si>
    <t>영상콘텐츠 기획 회의 음료</t>
    <phoneticPr fontId="3" type="noConversion"/>
  </si>
  <si>
    <t>텐퍼센트커피상암DMC점 (서울) 02-308-1884</t>
  </si>
  <si>
    <t>2022.07.21</t>
    <phoneticPr fontId="3" type="noConversion"/>
  </si>
  <si>
    <t>13;45</t>
    <phoneticPr fontId="3" type="noConversion"/>
  </si>
  <si>
    <t>문화지형연구소 CTR 회의 음료</t>
    <phoneticPr fontId="3" type="noConversion"/>
  </si>
  <si>
    <t>데저트리(서울)</t>
    <phoneticPr fontId="3" type="noConversion"/>
  </si>
  <si>
    <t>기록영상 컬렉션 진행 회의 중식</t>
    <phoneticPr fontId="3" type="noConversion"/>
  </si>
  <si>
    <t>2022.07.27</t>
    <phoneticPr fontId="3" type="noConversion"/>
  </si>
  <si>
    <t>도서관 큐레이션 기획 회의 중식</t>
    <phoneticPr fontId="3" type="noConversion"/>
  </si>
  <si>
    <t>학예연구팀 박OO</t>
    <phoneticPr fontId="3" type="noConversion"/>
  </si>
  <si>
    <t>학예연구팀 정OO 팀장, 김OO</t>
    <phoneticPr fontId="3" type="noConversion"/>
  </si>
  <si>
    <t>학예연구팀 정OO 팀장, 송OO, 수집카탈로깅팀 최OO</t>
    <phoneticPr fontId="3" type="noConversion"/>
  </si>
  <si>
    <t>학예연구팀 정OO 팀장, 조OO, 버클리대학 안OO, 고려대학교 박OO, 스미스컬리지 손OO</t>
    <phoneticPr fontId="3" type="noConversion"/>
  </si>
  <si>
    <t>학예연구팀 정OO팀장, 경영지원팀 윤OO</t>
    <phoneticPr fontId="3" type="noConversion"/>
  </si>
  <si>
    <t>학예연구팀 정OO팀장, 레요사 이OO</t>
    <phoneticPr fontId="3" type="noConversion"/>
  </si>
  <si>
    <t>학예연구팀 안OO, 문화지형연구소 황OO, 이OO, 박OO, 조OO, 이OO, 양OO</t>
    <phoneticPr fontId="3" type="noConversion"/>
  </si>
  <si>
    <t>학예연구팀 정OO팀장, 김OO</t>
    <phoneticPr fontId="3" type="noConversion"/>
  </si>
  <si>
    <t>2022.07.01</t>
  </si>
  <si>
    <t>조직문화개선을 위한 간담회</t>
  </si>
  <si>
    <t>2022.07.12</t>
  </si>
  <si>
    <t>기관 홍보 업무 협의</t>
  </si>
  <si>
    <t>하노이의 아침 &amp; PUB(서울)
02-363-8839</t>
  </si>
  <si>
    <t>보헤미안박이추커피(서울)
02-372-6688</t>
  </si>
  <si>
    <t>2022.07.15</t>
  </si>
  <si>
    <t>기관 워크숍 준비를 위한 업무협의</t>
  </si>
  <si>
    <t>파주지혜의 숲 파스쿠찌(파주시)
031-955-0099</t>
  </si>
  <si>
    <t>2022.07.19</t>
  </si>
  <si>
    <t>기관지 출판 업무 협의</t>
  </si>
  <si>
    <t>연안식당 상암점(서울)
02-304-7476</t>
  </si>
  <si>
    <t>2022.07.21</t>
  </si>
  <si>
    <t>기관 성과지표 관련 업무 협의</t>
  </si>
  <si>
    <t>정책기획팀 정OO팀장, 김기범 외부위원</t>
    <phoneticPr fontId="3" type="noConversion"/>
  </si>
  <si>
    <t>정책기획팀 정OO 팀장, 박아녜스 편집위원</t>
    <phoneticPr fontId="3" type="noConversion"/>
  </si>
  <si>
    <t>정책기획팀 정OO 등 3명</t>
    <phoneticPr fontId="3" type="noConversion"/>
  </si>
  <si>
    <t>정책기획팀 정OO 팀장, 영상복원팀 홍OO 대리 등 5명</t>
    <phoneticPr fontId="3" type="noConversion"/>
  </si>
  <si>
    <t>정책기획팀 이OO 등 3명</t>
    <phoneticPr fontId="3" type="noConversion"/>
  </si>
  <si>
    <t>정책기획팀 이OO 등 3명</t>
    <phoneticPr fontId="3" type="noConversion"/>
  </si>
  <si>
    <t>정책기획팀 정OO팀장, 정책기획팀 이OO</t>
    <phoneticPr fontId="3" type="noConversion"/>
  </si>
  <si>
    <t>2022.07.04</t>
    <phoneticPr fontId="3" type="noConversion"/>
  </si>
  <si>
    <t>KBS자료 디지털화 회의 음료</t>
    <phoneticPr fontId="3" type="noConversion"/>
  </si>
  <si>
    <t>필름인화현상 업무분장 회의 중식</t>
    <phoneticPr fontId="3" type="noConversion"/>
  </si>
  <si>
    <t>2022.07.12</t>
    <phoneticPr fontId="3" type="noConversion"/>
  </si>
  <si>
    <t>영상복원팀 상반기 실적점검 회의 중식</t>
    <phoneticPr fontId="3" type="noConversion"/>
  </si>
  <si>
    <t>이창동감독 4K리마스터링 데이터 제공 업무 협의 음료</t>
    <phoneticPr fontId="3" type="noConversion"/>
  </si>
  <si>
    <t>2022.07.22</t>
    <phoneticPr fontId="3" type="noConversion"/>
  </si>
  <si>
    <t>애니메이션 필름복원 제안서 기술평가 준비회의 중식</t>
    <phoneticPr fontId="3" type="noConversion"/>
  </si>
  <si>
    <t>영상복원팀 신OO등 5인</t>
    <phoneticPr fontId="12" type="noConversion"/>
  </si>
  <si>
    <t>영상복원팀장 조OO, 정보자원개발팀 유OO, 수집카탈로깅팀 민OO, 보존관리팀 권OO</t>
    <phoneticPr fontId="3" type="noConversion"/>
  </si>
  <si>
    <t>영상복원팀장 조OO 등 5인</t>
    <phoneticPr fontId="3" type="noConversion"/>
  </si>
  <si>
    <t>영상복원팀장 조OO등 12인</t>
    <phoneticPr fontId="3" type="noConversion"/>
  </si>
  <si>
    <t>FRD 박OO 대표 등 3인, 영상복원팀 신OO 등 3인</t>
    <phoneticPr fontId="3" type="noConversion"/>
  </si>
  <si>
    <t>피스피스(파주)
070-8691-1799</t>
    <phoneticPr fontId="3" type="noConversion"/>
  </si>
  <si>
    <t>라이하호첸(파주)
031-946-8985</t>
    <phoneticPr fontId="3" type="noConversion"/>
  </si>
  <si>
    <t>텐퍼센트커피(서울)
02-308-1884</t>
    <phoneticPr fontId="3" type="noConversion"/>
  </si>
  <si>
    <t>이장님밥상(파주)
010-8082-2225</t>
    <phoneticPr fontId="3" type="noConversion"/>
  </si>
  <si>
    <t>누리정(상암)
02-2231-0715</t>
    <phoneticPr fontId="3" type="noConversion"/>
  </si>
  <si>
    <t>일산칼국수(파주)
031-945-2929</t>
    <phoneticPr fontId="12" type="noConversion"/>
  </si>
  <si>
    <t>커피베르비에(서울)
010=4376=5817</t>
    <phoneticPr fontId="12" type="noConversion"/>
  </si>
  <si>
    <t>2022.07.01.</t>
    <phoneticPr fontId="3" type="noConversion"/>
  </si>
  <si>
    <t>경영평가 계량지표 개선 관련 논의 후 오찬</t>
    <phoneticPr fontId="3" type="noConversion"/>
  </si>
  <si>
    <t>최선생마라탕
(서울)
02-303-9213</t>
    <phoneticPr fontId="3" type="noConversion"/>
  </si>
  <si>
    <t>2022.07.06.</t>
    <phoneticPr fontId="3" type="noConversion"/>
  </si>
  <si>
    <t>미디어 자산관리 시스템 구축 착수보고회 사전 준비 후 오찬</t>
    <phoneticPr fontId="3" type="noConversion"/>
  </si>
  <si>
    <t>도시해장국
(서울)
02-6393-5124</t>
    <phoneticPr fontId="3" type="noConversion"/>
  </si>
  <si>
    <t>미디어 자산관리 시스템 구축 착수보고회 사전 준비 진행 음료</t>
    <phoneticPr fontId="3" type="noConversion"/>
  </si>
  <si>
    <t>2022.07.07.</t>
    <phoneticPr fontId="3" type="noConversion"/>
  </si>
  <si>
    <t>미디어 자산관리 시스템 구축 관련 내부 논의 진행 음료</t>
    <phoneticPr fontId="3" type="noConversion"/>
  </si>
  <si>
    <t>더블에잇
(서울)
070-4256-8296</t>
    <phoneticPr fontId="3" type="noConversion"/>
  </si>
  <si>
    <t>2022.07.08.</t>
    <phoneticPr fontId="3" type="noConversion"/>
  </si>
  <si>
    <t>디지털시네마 검수 업무 진행정도 점검 회의 진행 음료</t>
    <phoneticPr fontId="3" type="noConversion"/>
  </si>
  <si>
    <t>바나프레소(상암DMC점)
(서울)
02-1811-1111</t>
    <phoneticPr fontId="3" type="noConversion"/>
  </si>
  <si>
    <t>디지털시네마 검수 업무 진행정도 점검 후 오찬</t>
    <phoneticPr fontId="3" type="noConversion"/>
  </si>
  <si>
    <t>동남집 누리꿈스퀘어점
(서울)
02-303-4222</t>
    <phoneticPr fontId="3" type="noConversion"/>
  </si>
  <si>
    <t>2022.07.18.</t>
    <phoneticPr fontId="3" type="noConversion"/>
  </si>
  <si>
    <t>디지털시네마 패키지 개발 회의 
진행 음료</t>
    <phoneticPr fontId="3" type="noConversion"/>
  </si>
  <si>
    <t>2022.07.19.</t>
    <phoneticPr fontId="3" type="noConversion"/>
  </si>
  <si>
    <t>서울기록원 기술견학 진행 음료</t>
    <phoneticPr fontId="3" type="noConversion"/>
  </si>
  <si>
    <t xml:space="preserve">GS25불광메트로점
(서울)
</t>
    <phoneticPr fontId="3" type="noConversion"/>
  </si>
  <si>
    <t>2022.07.19.</t>
    <phoneticPr fontId="3" type="noConversion"/>
  </si>
  <si>
    <t>서울기록원 기술견학 진행 후 오찬</t>
    <phoneticPr fontId="3" type="noConversion"/>
  </si>
  <si>
    <t>도원
(서울)
02-353-1577</t>
    <phoneticPr fontId="3" type="noConversion"/>
  </si>
  <si>
    <t>텐퍼센트커피상암DMC점
(서울)
02-308-1884</t>
    <phoneticPr fontId="3" type="noConversion"/>
  </si>
  <si>
    <t>보존관리팀 정OO 등 2인</t>
    <phoneticPr fontId="3" type="noConversion"/>
  </si>
  <si>
    <t>보존관리팀 성OO등 2인</t>
    <phoneticPr fontId="3" type="noConversion"/>
  </si>
  <si>
    <t>보존관리팀 이OO등 5인</t>
    <phoneticPr fontId="3" type="noConversion"/>
  </si>
  <si>
    <t>보존관리팀 이OO등 5인</t>
    <phoneticPr fontId="3" type="noConversion"/>
  </si>
  <si>
    <t>보존관리팀 권OO등 4인</t>
    <phoneticPr fontId="3" type="noConversion"/>
  </si>
  <si>
    <t>보존관리팀 유OO등 3인</t>
    <phoneticPr fontId="3" type="noConversion"/>
  </si>
  <si>
    <t>제머나이소프트 강OO, 보존관리팀 이OO 등 4인</t>
    <phoneticPr fontId="3" type="noConversion"/>
  </si>
  <si>
    <t>서울기록원 허OO,
보존관리팀 조OO등 5인</t>
    <phoneticPr fontId="3" type="noConversion"/>
  </si>
  <si>
    <t>2022.07.14</t>
    <phoneticPr fontId="3" type="noConversion"/>
  </si>
  <si>
    <t>영상도서관 서포터즈 1기 수료식 석식</t>
    <phoneticPr fontId="3" type="noConversion"/>
  </si>
  <si>
    <t>하노이의아침(서울)
02-363-8839</t>
  </si>
  <si>
    <t>영상도서관 서포터즈 1기 수료식 간담회</t>
    <phoneticPr fontId="3" type="noConversion"/>
  </si>
  <si>
    <t>아띠제(서울)
02-6226-4000</t>
  </si>
  <si>
    <t>영상도서관 서포터즈 2기 발대식 중식</t>
    <phoneticPr fontId="3" type="noConversion"/>
  </si>
  <si>
    <t>코코이찌방야(서울)
02-304-5514</t>
  </si>
  <si>
    <t>KOFA서비스팀 정OO 등 7인</t>
    <phoneticPr fontId="1" type="noConversion"/>
  </si>
  <si>
    <t>서포터즈 윤OO, 윤OO, 고OO, KOFA서비스팀장 이OO 등 4인</t>
    <phoneticPr fontId="3" type="noConversion"/>
  </si>
  <si>
    <t>2022.07.01</t>
    <phoneticPr fontId="3" type="noConversion"/>
  </si>
  <si>
    <t>식락(서울)
02-0000-0000</t>
    <phoneticPr fontId="3" type="noConversion"/>
  </si>
  <si>
    <t>하노이의아침(서울)
02-3638839</t>
    <phoneticPr fontId="3" type="noConversion"/>
  </si>
  <si>
    <t>부서간 현안사항 협의 오찬</t>
    <phoneticPr fontId="3" type="noConversion"/>
  </si>
  <si>
    <t>크리스피프레스(서울)
02-4276-7752</t>
    <phoneticPr fontId="3" type="noConversion"/>
  </si>
  <si>
    <t>2022.07.26</t>
    <phoneticPr fontId="3" type="noConversion"/>
  </si>
  <si>
    <t xml:space="preserve">상반기 외부강의.회의신고 실태조사
 결과 협의 </t>
    <phoneticPr fontId="3" type="noConversion"/>
  </si>
  <si>
    <t>백년손님(서울)
02-000-0000</t>
    <phoneticPr fontId="3" type="noConversion"/>
  </si>
  <si>
    <t>영상복원팀 조OO, 
경영지원팀 윤OO등 3인</t>
    <phoneticPr fontId="3" type="noConversion"/>
  </si>
  <si>
    <t>영상복원팀 박OO,
경영지원팀 변OO</t>
    <phoneticPr fontId="3" type="noConversion"/>
  </si>
  <si>
    <t>경영지원팀 강OO 등 3인</t>
    <phoneticPr fontId="3" type="noConversion"/>
  </si>
  <si>
    <t>KOFA서비스팀 이OO,
 경영지원팀 변OO</t>
    <phoneticPr fontId="3" type="noConversion"/>
  </si>
  <si>
    <t>사무국장 최OO,
감사담당 박OO,
경영지원팀 변OO</t>
    <phoneticPr fontId="3" type="noConversion"/>
  </si>
  <si>
    <t>2022.07.04</t>
    <phoneticPr fontId="3" type="noConversion"/>
  </si>
  <si>
    <t>정보자원개발팀 조직문화 개선 간담회 및 석식</t>
    <phoneticPr fontId="3" type="noConversion"/>
  </si>
  <si>
    <t>갓피맥(서울)
02-373-5409</t>
    <phoneticPr fontId="3" type="noConversion"/>
  </si>
  <si>
    <t>2022.07.14</t>
    <phoneticPr fontId="3" type="noConversion"/>
  </si>
  <si>
    <t>영화로케이션유 구축 관련 업무 협의</t>
    <phoneticPr fontId="3" type="noConversion"/>
  </si>
  <si>
    <t>폴바셋 MBC몰 파크점(서울)
02-376-8525</t>
    <phoneticPr fontId="3" type="noConversion"/>
  </si>
  <si>
    <t>2022.07.18</t>
    <phoneticPr fontId="3" type="noConversion"/>
  </si>
  <si>
    <t>유튜브 콘텐츠 회의 음료</t>
    <phoneticPr fontId="3" type="noConversion"/>
  </si>
  <si>
    <t>유튜브 콘텐츠 회의 음료</t>
    <phoneticPr fontId="3" type="noConversion"/>
  </si>
  <si>
    <t>상암DMC파리바게트(서울)
02-302-6550</t>
    <phoneticPr fontId="3" type="noConversion"/>
  </si>
  <si>
    <t>2022.07.19</t>
    <phoneticPr fontId="3" type="noConversion"/>
  </si>
  <si>
    <t>온라인 서비스 전략 회의 및 오찬</t>
    <phoneticPr fontId="3" type="noConversion"/>
  </si>
  <si>
    <t>전설의 우대갈비(서울)
02-2132-8080</t>
    <phoneticPr fontId="3" type="noConversion"/>
  </si>
  <si>
    <t>온라인 서비스 전략 회의 다과</t>
    <phoneticPr fontId="3" type="noConversion"/>
  </si>
  <si>
    <t>데저트리(서울)</t>
    <phoneticPr fontId="3" type="noConversion"/>
  </si>
  <si>
    <t>정보자원개발팀 김봉영 등 3명</t>
    <phoneticPr fontId="3" type="noConversion"/>
  </si>
  <si>
    <t>2022.07.20</t>
    <phoneticPr fontId="3" type="noConversion"/>
  </si>
  <si>
    <t>유튜브 콘텐츠 회의 및 오찬</t>
    <phoneticPr fontId="3" type="noConversion"/>
  </si>
  <si>
    <t>채선당 상암DMC점(서울)
02-303-3332</t>
    <phoneticPr fontId="3" type="noConversion"/>
  </si>
  <si>
    <t>커피하랑(서울)
010-3923-2824</t>
    <phoneticPr fontId="3" type="noConversion"/>
  </si>
  <si>
    <t>2022.07.26</t>
    <phoneticPr fontId="3" type="noConversion"/>
  </si>
  <si>
    <t>유튜브 콘텐츠 촬영 및 오찬</t>
    <phoneticPr fontId="3" type="noConversion"/>
  </si>
  <si>
    <t>2022.07.26</t>
    <phoneticPr fontId="3" type="noConversion"/>
  </si>
  <si>
    <t>유튜브 콘텐츠 촬영 다과</t>
    <phoneticPr fontId="3" type="noConversion"/>
  </si>
  <si>
    <t>CU북가좌삼거리점(서울)
02-306-0215</t>
    <phoneticPr fontId="3" type="noConversion"/>
  </si>
  <si>
    <t>정보자원개발팀 양OO</t>
    <phoneticPr fontId="3" type="noConversion"/>
  </si>
  <si>
    <t>정보자원개발팀 유OO 등 3인</t>
    <phoneticPr fontId="3" type="noConversion"/>
  </si>
  <si>
    <t>정보자원개발팀 양OO 등 2명</t>
    <phoneticPr fontId="3" type="noConversion"/>
  </si>
  <si>
    <t>정보자원개발팀 김OO 등 3명</t>
    <phoneticPr fontId="3" type="noConversion"/>
  </si>
  <si>
    <t>정보자원개발팀 유OO 등 3명, 경영지원팀 강OO</t>
    <phoneticPr fontId="3" type="noConversion"/>
  </si>
  <si>
    <t>정보자원개발팀 양OO 등 2명, 학예연구팀 이OO, 경영지원팀 강OO</t>
    <phoneticPr fontId="3" type="noConversion"/>
  </si>
  <si>
    <t>정보자원개발팀 양OO 등 2명, 학예연구팀 이OO, 경영지원팀 강OO</t>
    <phoneticPr fontId="3" type="noConversion"/>
  </si>
  <si>
    <t>2022.07.02</t>
    <phoneticPr fontId="3" type="noConversion"/>
  </si>
  <si>
    <t>수집카탈로깅 관련 업무 간담회 중식</t>
    <phoneticPr fontId="3" type="noConversion"/>
  </si>
  <si>
    <t>수집카탈로깅 관련 업무 간담회 중식</t>
    <phoneticPr fontId="3" type="noConversion"/>
  </si>
  <si>
    <t>송쿠쉐(제주시 신대로 13길)</t>
    <phoneticPr fontId="3" type="noConversion"/>
  </si>
  <si>
    <t>2022.07.03</t>
  </si>
  <si>
    <t>회춘(제주 노형점)</t>
    <phoneticPr fontId="3" type="noConversion"/>
  </si>
  <si>
    <t>2022.07.05</t>
    <phoneticPr fontId="3" type="noConversion"/>
  </si>
  <si>
    <t>수집캠페인 김성령 배우 인터뷰 음료</t>
    <phoneticPr fontId="3" type="noConversion"/>
  </si>
  <si>
    <t>커피베르비에
010-4376-2730</t>
    <phoneticPr fontId="3" type="noConversion"/>
  </si>
  <si>
    <t>2022.07.06</t>
  </si>
  <si>
    <t>최정현 만화가 소장자료 기증수집 협의 음료</t>
    <phoneticPr fontId="3" type="noConversion"/>
  </si>
  <si>
    <t>카페일구오삼(경기 수원시)
010-3699-8288</t>
    <phoneticPr fontId="3" type="noConversion"/>
  </si>
  <si>
    <t>2022.07.08</t>
    <phoneticPr fontId="3" type="noConversion"/>
  </si>
  <si>
    <t>기제작 소스데이터 수집 관련 회의 음료</t>
    <phoneticPr fontId="3" type="noConversion"/>
  </si>
  <si>
    <t>2022.07.11</t>
    <phoneticPr fontId="3" type="noConversion"/>
  </si>
  <si>
    <t>영상자료 열람 문의 방문 음료</t>
    <phoneticPr fontId="3" type="noConversion"/>
  </si>
  <si>
    <t>2022.07.13</t>
    <phoneticPr fontId="3" type="noConversion"/>
  </si>
  <si>
    <t>일본 소재 영상자료 수집 관련 회의 음료</t>
    <phoneticPr fontId="3" type="noConversion"/>
  </si>
  <si>
    <t>2022.07.25</t>
    <phoneticPr fontId="3" type="noConversion"/>
  </si>
  <si>
    <t>해외자료 수집연구 용역사업 회의 석식</t>
    <phoneticPr fontId="3" type="noConversion"/>
  </si>
  <si>
    <t>알릉골
(02-304-3936)</t>
    <phoneticPr fontId="3" type="noConversion"/>
  </si>
  <si>
    <t>2022.07.29</t>
    <phoneticPr fontId="3" type="noConversion"/>
  </si>
  <si>
    <t>한국영상자료원-부산국제영화제 포럼 관련 세션 회의 음료</t>
    <phoneticPr fontId="3" type="noConversion"/>
  </si>
  <si>
    <t>바나프레소(상암DMC점)
(02-1811-1111)</t>
    <phoneticPr fontId="3" type="noConversion"/>
  </si>
  <si>
    <t>영화자료 수집가 박OO</t>
    <phoneticPr fontId="3" type="noConversion"/>
  </si>
  <si>
    <t>수집카탈로깅팀 조OO 등 3인, 서울공예박물관 수집연구과 김OO 등 2인</t>
    <phoneticPr fontId="3" type="noConversion"/>
  </si>
  <si>
    <t>수집카탈로깅팀 조OO 등 3인, 제주 4.3평화재단 연구조사실 조OO 등 2인</t>
    <phoneticPr fontId="3" type="noConversion"/>
  </si>
  <si>
    <t>씨네21 김OO 기자, 김OO 배우, 수집카탈로깅팀장 민OO 등 2인</t>
    <phoneticPr fontId="3" type="noConversion"/>
  </si>
  <si>
    <t>수집카탈로깅팀장 민OO 등 2인, 최OO 만화가, 변OO 교수</t>
    <phoneticPr fontId="3" type="noConversion"/>
  </si>
  <si>
    <t xml:space="preserve"> 수집카탈로깅팀 김OO, 노느니엔터테인먼트 김OO PD 등 2인</t>
    <phoneticPr fontId="3" type="noConversion"/>
  </si>
  <si>
    <t>수집카탈로깅팀 김OO, 수원대학교 오OO 교수 등 2인</t>
    <phoneticPr fontId="3" type="noConversion"/>
  </si>
  <si>
    <t>수집카탈로깅팀장 민OO 등 2인, 안OO 감독, 신OO 프로듀서</t>
    <phoneticPr fontId="3" type="noConversion"/>
  </si>
  <si>
    <t>수집카탈로깅팀장 민OO등 2인, 석OO 연구원, 최OO 연구원</t>
    <phoneticPr fontId="3" type="noConversion"/>
  </si>
  <si>
    <t>수집카탈로깅팀 김OO, 영상복원팀 남OO, 노느니엔터테인먼트 이OO</t>
    <phoneticPr fontId="3" type="noConversion"/>
  </si>
  <si>
    <t>알고리즘미디어랩 조OO</t>
    <phoneticPr fontId="3" type="noConversion"/>
  </si>
  <si>
    <t>2022.08.02</t>
    <phoneticPr fontId="3" type="noConversion"/>
  </si>
  <si>
    <t>2022.08.09</t>
    <phoneticPr fontId="3" type="noConversion"/>
  </si>
  <si>
    <t>문체위 기관보고 업무논의</t>
    <phoneticPr fontId="3" type="noConversion"/>
  </si>
  <si>
    <t>국회후생복지위원회(서울)
02-6788-3049</t>
    <phoneticPr fontId="3" type="noConversion"/>
  </si>
  <si>
    <t>2022.08.10</t>
    <phoneticPr fontId="3" type="noConversion"/>
  </si>
  <si>
    <t>2022.08.16</t>
    <phoneticPr fontId="3" type="noConversion"/>
  </si>
  <si>
    <t>기관지 아카이브 프리즘 주제 선정 논의</t>
    <phoneticPr fontId="3" type="noConversion"/>
  </si>
  <si>
    <t>주식회사 렌위치코리아(서울)
02-305-0023</t>
    <phoneticPr fontId="3" type="noConversion"/>
  </si>
  <si>
    <t>경영평가 성과지표 점검 업무논의</t>
    <phoneticPr fontId="3" type="noConversion"/>
  </si>
  <si>
    <t>2022.08.17</t>
    <phoneticPr fontId="3" type="noConversion"/>
  </si>
  <si>
    <t>2022.08.19</t>
    <phoneticPr fontId="3" type="noConversion"/>
  </si>
  <si>
    <t>대한각(서울)
02-798-0266</t>
    <phoneticPr fontId="3" type="noConversion"/>
  </si>
  <si>
    <t>스타벅스 합정푸르지오점(서울)
1522-3232</t>
    <phoneticPr fontId="3" type="noConversion"/>
  </si>
  <si>
    <t>2022.08.30</t>
    <phoneticPr fontId="3" type="noConversion"/>
  </si>
  <si>
    <t>국회의원회관(서울)
02-6788-4967</t>
    <phoneticPr fontId="3" type="noConversion"/>
  </si>
  <si>
    <t>하노이의 아침(서울)
02-363-8839</t>
    <phoneticPr fontId="3" type="noConversion"/>
  </si>
  <si>
    <t>2022.08.31</t>
    <phoneticPr fontId="3" type="noConversion"/>
  </si>
  <si>
    <t>문체부 기관업무보고 회의</t>
    <phoneticPr fontId="3" type="noConversion"/>
  </si>
  <si>
    <t>스타벅스 상암MBC점(서울)
1522-3232</t>
    <phoneticPr fontId="3" type="noConversion"/>
  </si>
  <si>
    <t>정책기획팀 팀장 정OO, KOFA서비스팀장 이OO</t>
    <phoneticPr fontId="3" type="noConversion"/>
  </si>
  <si>
    <t>김OO 원장</t>
    <phoneticPr fontId="3" type="noConversion"/>
  </si>
  <si>
    <t>최OO 사무국장</t>
    <phoneticPr fontId="3" type="noConversion"/>
  </si>
  <si>
    <t>정책기획팀 팀장 정OO, 김OO 원장</t>
    <phoneticPr fontId="3" type="noConversion"/>
  </si>
  <si>
    <t>최OO 사무국장</t>
    <phoneticPr fontId="3" type="noConversion"/>
  </si>
  <si>
    <t>정책기획팀 팀장 정OO, 조OO 작가</t>
    <phoneticPr fontId="3" type="noConversion"/>
  </si>
  <si>
    <t>정책기획팀 정OO등 3인</t>
    <phoneticPr fontId="3" type="noConversion"/>
  </si>
  <si>
    <t>정책기획팀 정OO 등 2인</t>
    <phoneticPr fontId="3" type="noConversion"/>
  </si>
  <si>
    <t>김OO 원장</t>
    <phoneticPr fontId="3" type="noConversion"/>
  </si>
  <si>
    <t>정책기획팀 팀장 정OO, 최OO 사무국장</t>
    <phoneticPr fontId="3" type="noConversion"/>
  </si>
  <si>
    <t>정책기획팀 팀장 정OO, 장OO DMZ영화제 프로그래머 등 5인</t>
    <phoneticPr fontId="3" type="noConversion"/>
  </si>
  <si>
    <t>장OO DMZ영화제 프로그래머 등 3인</t>
    <phoneticPr fontId="3" type="noConversion"/>
  </si>
  <si>
    <t>박OO 감사담당</t>
    <phoneticPr fontId="3" type="noConversion"/>
  </si>
  <si>
    <t>정책기획팀 최OO 등 3인</t>
    <phoneticPr fontId="3" type="noConversion"/>
  </si>
  <si>
    <t>김OO 원장 등 4인</t>
    <phoneticPr fontId="3" type="noConversion"/>
  </si>
  <si>
    <t>2022.08.08</t>
    <phoneticPr fontId="3" type="noConversion"/>
  </si>
  <si>
    <t>국회의원 요구지료 작성 논의</t>
    <phoneticPr fontId="3" type="noConversion"/>
  </si>
  <si>
    <t>그레인뱅크(서울)
010-6454-2928</t>
    <phoneticPr fontId="3" type="noConversion"/>
  </si>
  <si>
    <t>신입직원 채용관련 협의</t>
    <phoneticPr fontId="3" type="noConversion"/>
  </si>
  <si>
    <t>기소야플러스(서울)
02-304-9025</t>
    <phoneticPr fontId="3" type="noConversion"/>
  </si>
  <si>
    <t>2022.08.12</t>
    <phoneticPr fontId="3" type="noConversion"/>
  </si>
  <si>
    <t>신입직원 필기전형 진행 협의</t>
    <phoneticPr fontId="3" type="noConversion"/>
  </si>
  <si>
    <t>생어거스틴(서울)
02-3144-2083</t>
    <phoneticPr fontId="3" type="noConversion"/>
  </si>
  <si>
    <t>부서 성과지표 개선 관련 회의</t>
    <phoneticPr fontId="3" type="noConversion"/>
  </si>
  <si>
    <t>2022.08.23</t>
    <phoneticPr fontId="3" type="noConversion"/>
  </si>
  <si>
    <t>파주보존센터 시설운영 협의</t>
    <phoneticPr fontId="3" type="noConversion"/>
  </si>
  <si>
    <t>델리커리(경기)
000-0000</t>
    <phoneticPr fontId="3" type="noConversion"/>
  </si>
  <si>
    <t>2022.08.26</t>
    <phoneticPr fontId="3" type="noConversion"/>
  </si>
  <si>
    <t>부서 KPI 검토 및 추가지표 개발 회의</t>
    <phoneticPr fontId="3" type="noConversion"/>
  </si>
  <si>
    <t>크리스피프레시(서울)
070-4276-7752</t>
    <phoneticPr fontId="3" type="noConversion"/>
  </si>
  <si>
    <t>감사담당 박OO</t>
    <phoneticPr fontId="3" type="noConversion"/>
  </si>
  <si>
    <t>영상복원팀 조OO</t>
    <phoneticPr fontId="3" type="noConversion"/>
  </si>
  <si>
    <t>ORP연구소팀장 김OO</t>
    <phoneticPr fontId="3" type="noConversion"/>
  </si>
  <si>
    <t>한국표준협회 김OO위원,정책기획팀 정OO등 2인</t>
    <phoneticPr fontId="3" type="noConversion"/>
  </si>
  <si>
    <t>경영지원팀 임OO등 6인</t>
    <phoneticPr fontId="3" type="noConversion"/>
  </si>
  <si>
    <t>2022.08.10</t>
    <phoneticPr fontId="3" type="noConversion"/>
  </si>
  <si>
    <t>KTV 업무 협약 관련 회의 음료</t>
    <phoneticPr fontId="3" type="noConversion"/>
  </si>
  <si>
    <t>마리웨일(상암SBA점)
(02-303-3422)</t>
    <phoneticPr fontId="3" type="noConversion"/>
  </si>
  <si>
    <t>2022.08.03.</t>
    <phoneticPr fontId="3" type="noConversion"/>
  </si>
  <si>
    <t>잔여예산 집행사업 관련 관계자 
논의 후 음료</t>
    <phoneticPr fontId="3" type="noConversion"/>
  </si>
  <si>
    <t>2022.08.09.</t>
    <phoneticPr fontId="3" type="noConversion"/>
  </si>
  <si>
    <t>신입직원 대상 보존관리팀 업무소개 후 오찬</t>
    <phoneticPr fontId="3" type="noConversion"/>
  </si>
  <si>
    <t>주식회사 차이홍
(파주)
031-960-2557</t>
    <phoneticPr fontId="3" type="noConversion"/>
  </si>
  <si>
    <t>2022.08.10.</t>
    <phoneticPr fontId="3" type="noConversion"/>
  </si>
  <si>
    <t>디지털시네마 검수업무 현황 및 문제점 논의 후 오찬</t>
    <phoneticPr fontId="3" type="noConversion"/>
  </si>
  <si>
    <t>태성골뱅이[상암점]
(서울)
02-303-1497</t>
    <phoneticPr fontId="3" type="noConversion"/>
  </si>
  <si>
    <t>2022.08.24.</t>
    <phoneticPr fontId="3" type="noConversion"/>
  </si>
  <si>
    <t>2022년 을지훈련 전시 현안 종합 토의 완료 후 음료</t>
    <phoneticPr fontId="3" type="noConversion"/>
  </si>
  <si>
    <t>2022.08.25.</t>
    <phoneticPr fontId="3" type="noConversion"/>
  </si>
  <si>
    <t>2022년 부서 KPI 수정소요 관련 관계자 논의 후 오찬</t>
    <phoneticPr fontId="3" type="noConversion"/>
  </si>
  <si>
    <t>상해
(파주)
031-945-5880</t>
    <phoneticPr fontId="3" type="noConversion"/>
  </si>
  <si>
    <t>2022년 부서 KPI 수정소요 관련 관계자 논의 후 음료</t>
    <phoneticPr fontId="3" type="noConversion"/>
  </si>
  <si>
    <t>카페뮤지엄
(파주)
031-8071-8892</t>
    <phoneticPr fontId="3" type="noConversion"/>
  </si>
  <si>
    <t>보존관리팀 조OO 등 6인</t>
    <phoneticPr fontId="3" type="noConversion"/>
  </si>
  <si>
    <t>보존관리팀 이OO 등 6인</t>
    <phoneticPr fontId="3" type="noConversion"/>
  </si>
  <si>
    <t>㈜피스피스출판단지점(파주)
070-8691-1799</t>
    <phoneticPr fontId="3" type="noConversion"/>
  </si>
  <si>
    <t>영상복원팀 박OO,
보존관리팀 장OO등 2인</t>
    <phoneticPr fontId="3" type="noConversion"/>
  </si>
  <si>
    <t>보존관리팀 유OO 등 2인</t>
    <phoneticPr fontId="3" type="noConversion"/>
  </si>
  <si>
    <t>수집카탈로깅팀 민OO,
영상복원팀 조OO,
보존관리팀 권OO</t>
    <phoneticPr fontId="3" type="noConversion"/>
  </si>
  <si>
    <t>보존관리팀 신OO등 6인</t>
    <phoneticPr fontId="3" type="noConversion"/>
  </si>
  <si>
    <t>2022.08.03</t>
    <phoneticPr fontId="3" type="noConversion"/>
  </si>
  <si>
    <t>KBS 필름자료 디지털화 회의 중식</t>
    <phoneticPr fontId="3" type="noConversion"/>
  </si>
  <si>
    <t>지푸라기동태한마리(파주)031-945-7021</t>
    <phoneticPr fontId="3" type="noConversion"/>
  </si>
  <si>
    <t>&lt;나마스테 서울&gt;, &lt;지하생활자&gt; 자문시사 다과</t>
    <phoneticPr fontId="3" type="noConversion"/>
  </si>
  <si>
    <t>세븐일레븐(파주)</t>
    <phoneticPr fontId="3" type="noConversion"/>
  </si>
  <si>
    <t>영상복원팀장 조OO 등 5인</t>
    <phoneticPr fontId="3" type="noConversion"/>
  </si>
  <si>
    <t>영상복원팀 조OO 등 2인, 수집카탈로깅팀 민OO, 보존관리팀 권OO 등 2인</t>
    <phoneticPr fontId="3" type="noConversion"/>
  </si>
  <si>
    <t>김OO 감독</t>
    <phoneticPr fontId="3" type="noConversion"/>
  </si>
  <si>
    <t>2022.08.01</t>
    <phoneticPr fontId="3" type="noConversion"/>
  </si>
  <si>
    <t>주간회의 오찬 후 다과</t>
    <phoneticPr fontId="3" type="noConversion"/>
  </si>
  <si>
    <t>텐퍼센트커피상암DMC점(서울)
02-308-1884</t>
    <phoneticPr fontId="3" type="noConversion"/>
  </si>
  <si>
    <t>부서원 면담 음료</t>
    <phoneticPr fontId="3" type="noConversion"/>
  </si>
  <si>
    <t>그레인뱅크 상암DMC(서울)
010-6454-2328</t>
    <phoneticPr fontId="3" type="noConversion"/>
  </si>
  <si>
    <t>그레인뱅크 상암DMC(서울)
010-6454-2328</t>
    <phoneticPr fontId="3" type="noConversion"/>
  </si>
  <si>
    <t>2022.08.03</t>
    <phoneticPr fontId="3" type="noConversion"/>
  </si>
  <si>
    <t>2022.08.12</t>
    <phoneticPr fontId="3" type="noConversion"/>
  </si>
  <si>
    <t>유타로(상암점)(서울)
02-303-3649</t>
    <phoneticPr fontId="3" type="noConversion"/>
  </si>
  <si>
    <t>VOD 서비스 회의 다과</t>
    <phoneticPr fontId="3" type="noConversion"/>
  </si>
  <si>
    <t>보헤미안박이추커피(상암점)(서울)
02-372-6688</t>
    <phoneticPr fontId="3" type="noConversion"/>
  </si>
  <si>
    <t>기업매칭사업 이행점검 음료</t>
    <phoneticPr fontId="3" type="noConversion"/>
  </si>
  <si>
    <t>GS25상암SBA점(서울)</t>
    <phoneticPr fontId="3" type="noConversion"/>
  </si>
  <si>
    <t>2022.08.19</t>
    <phoneticPr fontId="3" type="noConversion"/>
  </si>
  <si>
    <t>기업매칭사업 이행점검 관련 회의 및 오찬</t>
    <phoneticPr fontId="3" type="noConversion"/>
  </si>
  <si>
    <t>기업매칭사업 이행점검 관련 회의 다과</t>
    <phoneticPr fontId="3" type="noConversion"/>
  </si>
  <si>
    <t>2022.08.22</t>
    <phoneticPr fontId="3" type="noConversion"/>
  </si>
  <si>
    <t>유튜브 콘텐츠 촬영 및 다과</t>
    <phoneticPr fontId="3" type="noConversion"/>
  </si>
  <si>
    <t>2022.08.24</t>
    <phoneticPr fontId="3" type="noConversion"/>
  </si>
  <si>
    <t>김선생상암DMC점(서울)
02-2132-8887</t>
    <phoneticPr fontId="3" type="noConversion"/>
  </si>
  <si>
    <t>2022.08.25</t>
    <phoneticPr fontId="3" type="noConversion"/>
  </si>
  <si>
    <t>부서회의 음료</t>
    <phoneticPr fontId="3" type="noConversion"/>
  </si>
  <si>
    <t>정보자원개발팀 유OO, 수집카탈로깅팀 민OO, 보존관리팀 권OO, 영상복원팀 조OO</t>
    <phoneticPr fontId="3" type="noConversion"/>
  </si>
  <si>
    <t>정보자원개발팀 양OO등 2명</t>
    <phoneticPr fontId="3" type="noConversion"/>
  </si>
  <si>
    <t>정보자원개발팀 이OO 등 2명</t>
    <phoneticPr fontId="3" type="noConversion"/>
  </si>
  <si>
    <t>정보자원개발팀 김OO 등 2명</t>
    <phoneticPr fontId="3" type="noConversion"/>
  </si>
  <si>
    <t>정보자원개발팀 김OO 등 4명, 선도소프트 김OO 대리 등 2명</t>
    <phoneticPr fontId="3" type="noConversion"/>
  </si>
  <si>
    <t>정보자원개발팀 이OO 등 3명, 선도소프트 김OO 대리 등 2명</t>
    <phoneticPr fontId="3" type="noConversion"/>
  </si>
  <si>
    <t>정보자원개발팀 김OO 등 2명, 선도소프트 김OO 대리 등 2명</t>
    <phoneticPr fontId="3" type="noConversion"/>
  </si>
  <si>
    <t>정보자원개발팀 이OO 등 2명, 학예연구팀 조OO</t>
    <phoneticPr fontId="3" type="noConversion"/>
  </si>
  <si>
    <t>정보자원개발팀 김OO 등  8명</t>
    <phoneticPr fontId="3" type="noConversion"/>
  </si>
  <si>
    <t>을지훈련 전시 현안 논의 간담회</t>
    <phoneticPr fontId="3" type="noConversion"/>
  </si>
  <si>
    <t>8월 집행내역 없음</t>
    <phoneticPr fontId="1" type="noConversion"/>
  </si>
  <si>
    <t>모팩 견학 음료</t>
    <phoneticPr fontId="3" type="noConversion"/>
  </si>
  <si>
    <t>파란만잔 상암점(서울) 02-6393-5352</t>
    <phoneticPr fontId="3" type="noConversion"/>
  </si>
  <si>
    <t>2022.08.04</t>
    <phoneticPr fontId="3" type="noConversion"/>
  </si>
  <si>
    <t>KBS 소장 영화 디지털화 계획 회의 음료</t>
    <phoneticPr fontId="3" type="noConversion"/>
  </si>
  <si>
    <t>2022.08.05</t>
    <phoneticPr fontId="3" type="noConversion"/>
  </si>
  <si>
    <t>노스페라투 현의 그림자 공연 중식</t>
    <phoneticPr fontId="3" type="noConversion"/>
  </si>
  <si>
    <t>하노이의아침(서울) 02-363-8839</t>
    <phoneticPr fontId="3" type="noConversion"/>
  </si>
  <si>
    <t>2022.08.12</t>
    <phoneticPr fontId="3" type="noConversion"/>
  </si>
  <si>
    <t>815 기록영상 보도자료 회의 중식</t>
    <phoneticPr fontId="3" type="noConversion"/>
  </si>
  <si>
    <t>개미집(서울) 02-3152-0418</t>
    <phoneticPr fontId="3" type="noConversion"/>
  </si>
  <si>
    <t>2022.08.17</t>
    <phoneticPr fontId="3" type="noConversion"/>
  </si>
  <si>
    <t>아카이브 이슈페이퍼 기획회의 음료</t>
    <phoneticPr fontId="3" type="noConversion"/>
  </si>
  <si>
    <t>한국고전영화 해설 콘텐츠 촬영 중식</t>
    <phoneticPr fontId="3" type="noConversion"/>
  </si>
  <si>
    <t>도서발간 기획 회의 음료</t>
    <phoneticPr fontId="3" type="noConversion"/>
  </si>
  <si>
    <t>그레인뱅크 상암 DMC(서울) 010-6454-2328</t>
    <phoneticPr fontId="3" type="noConversion"/>
  </si>
  <si>
    <t>학예연구팀 정OO팀장, KOFA서비스팀 허OO</t>
    <phoneticPr fontId="3" type="noConversion"/>
  </si>
  <si>
    <t>학예연구팀 김OO,
 김OO 촬영감독, 
안OO 감독</t>
    <phoneticPr fontId="3" type="noConversion"/>
  </si>
  <si>
    <t>학예연구팀 정OO 팀장, 정보자원개발팀 유OO 팀장, 수집카탈로깅팀 민OO 팀장, 보존관리팀 권OO 팀장, 영상복원팀 조OO 팀장</t>
    <phoneticPr fontId="3" type="noConversion"/>
  </si>
  <si>
    <t>학예연구팀 안OO, 황OO 거문고 솔리스트, 이OO 기타리스트, 이OO 음향감독, 정OO 음향오퍼레이터</t>
    <phoneticPr fontId="3" type="noConversion"/>
  </si>
  <si>
    <t>학예연구팀 정OO, 김OO, 박OO</t>
    <phoneticPr fontId="3" type="noConversion"/>
  </si>
  <si>
    <t>학예연구팀 정OO, 김OO</t>
    <phoneticPr fontId="3" type="noConversion"/>
  </si>
  <si>
    <t>학예연구팀 정OO, 박OO, 윤OO, 레요사크리에이티브 이OO, 석OO 연구자, 김OO 연구자</t>
    <phoneticPr fontId="3" type="noConversion"/>
  </si>
  <si>
    <t>학예연구팀 정OO, 허OO 평론가</t>
    <phoneticPr fontId="3" type="noConversion"/>
  </si>
  <si>
    <t>2022.09.07</t>
    <phoneticPr fontId="3" type="noConversion"/>
  </si>
  <si>
    <t>SBA 시설관련 업무협의</t>
    <phoneticPr fontId="3" type="noConversion"/>
  </si>
  <si>
    <t>2022.09.07</t>
    <phoneticPr fontId="3" type="noConversion"/>
  </si>
  <si>
    <t>SBA 시설관련 업무협의 음료</t>
    <phoneticPr fontId="3" type="noConversion"/>
  </si>
  <si>
    <t>2022.09.20</t>
    <phoneticPr fontId="3" type="noConversion"/>
  </si>
  <si>
    <t>보존관리 시설 업무협의</t>
    <phoneticPr fontId="3" type="noConversion"/>
  </si>
  <si>
    <t>생선굽는마을(경기)
031-944-9234</t>
    <phoneticPr fontId="3" type="noConversion"/>
  </si>
  <si>
    <t>보존관리 시설 업무협의 음료</t>
    <phoneticPr fontId="3" type="noConversion"/>
  </si>
  <si>
    <t>더말풍베이커리
(경기)
031-957-1911</t>
    <phoneticPr fontId="3" type="noConversion"/>
  </si>
  <si>
    <t>2022.10.04</t>
    <phoneticPr fontId="3" type="noConversion"/>
  </si>
  <si>
    <t>2022년 임직원 대상 청렴교육 실시 협의</t>
    <phoneticPr fontId="3" type="noConversion"/>
  </si>
  <si>
    <t>베란다(서울)
02-6393-5553</t>
    <phoneticPr fontId="3" type="noConversion"/>
  </si>
  <si>
    <t>2022.10.17</t>
    <phoneticPr fontId="3" type="noConversion"/>
  </si>
  <si>
    <t>2022.10.17</t>
    <phoneticPr fontId="3" type="noConversion"/>
  </si>
  <si>
    <t>2022년 국정감사 자료 작성 협의</t>
    <phoneticPr fontId="3" type="noConversion"/>
  </si>
  <si>
    <t>태성골뱅이(서울)
02-303-1497</t>
    <phoneticPr fontId="3" type="noConversion"/>
  </si>
  <si>
    <t>2022년 국정감사 자료 작성 협의 음료</t>
    <phoneticPr fontId="3" type="noConversion"/>
  </si>
  <si>
    <t>전통찻집 담소(서울)
02-2132-8833</t>
    <phoneticPr fontId="3" type="noConversion"/>
  </si>
  <si>
    <t>2022.10.26</t>
    <phoneticPr fontId="3" type="noConversion"/>
  </si>
  <si>
    <t>경영지원팀 부서 워크숍 진행 오찬</t>
    <phoneticPr fontId="3" type="noConversion"/>
  </si>
  <si>
    <t>본도시락(서울)
02-326-0034</t>
    <phoneticPr fontId="3" type="noConversion"/>
  </si>
  <si>
    <t>경영지원팀 부서 워크숍 진행 음료</t>
    <phoneticPr fontId="3" type="noConversion"/>
  </si>
  <si>
    <t>메가커피(서울)
(000-0000)</t>
    <phoneticPr fontId="3" type="noConversion"/>
  </si>
  <si>
    <t>부서워크숍 이슈사항 후속조치 논의</t>
    <phoneticPr fontId="3" type="noConversion"/>
  </si>
  <si>
    <t>대한족발보쌈(서울)
02-1899-5505</t>
    <phoneticPr fontId="3" type="noConversion"/>
  </si>
  <si>
    <t>경영지원팀 최OO등 3인</t>
    <phoneticPr fontId="3" type="noConversion"/>
  </si>
  <si>
    <t>경영지원팀 임OO파트장 등
4인</t>
    <phoneticPr fontId="3" type="noConversion"/>
  </si>
  <si>
    <t>경영지원팀 임OO파트장 등
3인</t>
    <phoneticPr fontId="3" type="noConversion"/>
  </si>
  <si>
    <t>보존관리팀 이OO 등 4인</t>
    <phoneticPr fontId="3" type="noConversion"/>
  </si>
  <si>
    <t xml:space="preserve">경영지원팀 변OO,
감사담당 박OO </t>
    <phoneticPr fontId="3" type="noConversion"/>
  </si>
  <si>
    <t>경영지원팀 변OO,
감사담당 박OO</t>
    <phoneticPr fontId="3" type="noConversion"/>
  </si>
  <si>
    <t>경영지원팀 변OO,
감사담당 박OO</t>
    <phoneticPr fontId="3" type="noConversion"/>
  </si>
  <si>
    <t>경영지원팀 임OO 등 13인</t>
    <phoneticPr fontId="3" type="noConversion"/>
  </si>
  <si>
    <t>경영지원팀 임OO 등 13인</t>
    <phoneticPr fontId="3" type="noConversion"/>
  </si>
  <si>
    <t>경영지원팀 임OO 등 8인</t>
    <phoneticPr fontId="3" type="noConversion"/>
  </si>
  <si>
    <t>2022.09.05</t>
    <phoneticPr fontId="3" type="noConversion"/>
  </si>
  <si>
    <t>부서 간 업무협의 및 홍보 일정 논의</t>
    <phoneticPr fontId="3" type="noConversion"/>
  </si>
  <si>
    <t>2022.09.21</t>
    <phoneticPr fontId="3" type="noConversion"/>
  </si>
  <si>
    <t>국제교류 사업 업무협의</t>
    <phoneticPr fontId="3" type="noConversion"/>
  </si>
  <si>
    <t>2022.09.21</t>
    <phoneticPr fontId="3" type="noConversion"/>
  </si>
  <si>
    <t>조직문화개선을 위한 간담회</t>
    <phoneticPr fontId="3" type="noConversion"/>
  </si>
  <si>
    <t>2022.09.27</t>
    <phoneticPr fontId="3" type="noConversion"/>
  </si>
  <si>
    <t>아카이브 프리즘 기획 업무협의</t>
    <phoneticPr fontId="3" type="noConversion"/>
  </si>
  <si>
    <t>2022.10.05</t>
    <phoneticPr fontId="3" type="noConversion"/>
  </si>
  <si>
    <t>기관지 가을호 촬영 계획 업무 논의</t>
    <phoneticPr fontId="3" type="noConversion"/>
  </si>
  <si>
    <t>후쿠오카함바그 롯데파주점(파주시)
031-960-2580</t>
    <phoneticPr fontId="3" type="noConversion"/>
  </si>
  <si>
    <t>2022.10.13</t>
    <phoneticPr fontId="3" type="noConversion"/>
  </si>
  <si>
    <t>국정감사 관련 업무 논의</t>
    <phoneticPr fontId="3" type="noConversion"/>
  </si>
  <si>
    <t>국회후생복지위원회(서울)
02-6788-3127</t>
    <phoneticPr fontId="3" type="noConversion"/>
  </si>
  <si>
    <t>국회후생복지위원회(서울)
02-6788-3127</t>
    <phoneticPr fontId="3" type="noConversion"/>
  </si>
  <si>
    <t>윤리인권경영위원회 후속조치 관련 업무 논의</t>
    <phoneticPr fontId="3" type="noConversion"/>
  </si>
  <si>
    <t>2022.10.27</t>
    <phoneticPr fontId="3" type="noConversion"/>
  </si>
  <si>
    <t>잔여예산심의위원회 관련 업무 논의</t>
    <phoneticPr fontId="3" type="noConversion"/>
  </si>
  <si>
    <t>예산 및 사업기획 관련 업무 논의</t>
    <phoneticPr fontId="3" type="noConversion"/>
  </si>
  <si>
    <t>가효(서울)
010-9775-7260</t>
    <phoneticPr fontId="3" type="noConversion"/>
  </si>
  <si>
    <t>KOFA서비스팀 홍OO  등 5인</t>
    <phoneticPr fontId="3" type="noConversion"/>
  </si>
  <si>
    <t xml:space="preserve">영화평론가 피어스 OO , 정책기획팀장 정OO </t>
    <phoneticPr fontId="3" type="noConversion"/>
  </si>
  <si>
    <t xml:space="preserve">정책기획팀 최OO , 정OO </t>
    <phoneticPr fontId="3" type="noConversion"/>
  </si>
  <si>
    <t xml:space="preserve">편집장 박아OO , 정책기획팀장 정OO </t>
    <phoneticPr fontId="3" type="noConversion"/>
  </si>
  <si>
    <t xml:space="preserve">박아그OO  편집장, 김OO  프로파간다 대표, 정책기획팀 정OO , 오OO </t>
    <phoneticPr fontId="3" type="noConversion"/>
  </si>
  <si>
    <t>김OO 원장, 최OO  사무국장</t>
    <phoneticPr fontId="3" type="noConversion"/>
  </si>
  <si>
    <t xml:space="preserve">정책기획팀 정OO , 최OO </t>
    <phoneticPr fontId="3" type="noConversion"/>
  </si>
  <si>
    <t>노OO 한국문화정보원 실장, 정책기획팀 정OO, 정OO</t>
    <phoneticPr fontId="3" type="noConversion"/>
  </si>
  <si>
    <t>김OO 한국문화예술교육진흥원 팀장</t>
    <phoneticPr fontId="3" type="noConversion"/>
  </si>
  <si>
    <t>2022.09.02</t>
    <phoneticPr fontId="3" type="noConversion"/>
  </si>
  <si>
    <t>기록영상컬렉션 구축회의 중식</t>
    <phoneticPr fontId="3" type="noConversion"/>
  </si>
  <si>
    <t>용무있습니까 상암점 (서울) 02-373-1117</t>
    <phoneticPr fontId="3" type="noConversion"/>
  </si>
  <si>
    <t>KOFA컬렉션 기획 회의 음료</t>
    <phoneticPr fontId="3" type="noConversion"/>
  </si>
  <si>
    <t>레드애플 상암MBC점(서울) 02-308-5662</t>
    <phoneticPr fontId="3" type="noConversion"/>
  </si>
  <si>
    <t>구글아트앤컬처 편집 회의 중식</t>
    <phoneticPr fontId="3" type="noConversion"/>
  </si>
  <si>
    <t>하노이의아침 (서울) 02-363-8839</t>
    <phoneticPr fontId="3" type="noConversion"/>
  </si>
  <si>
    <t>2022.09.13</t>
    <phoneticPr fontId="3" type="noConversion"/>
  </si>
  <si>
    <t>온라인 고전영화 음성해설 진행 중식</t>
    <phoneticPr fontId="3" type="noConversion"/>
  </si>
  <si>
    <t>막내네(서울) 02-6348-4556</t>
    <phoneticPr fontId="3" type="noConversion"/>
  </si>
  <si>
    <t>2022.09.14</t>
    <phoneticPr fontId="3" type="noConversion"/>
  </si>
  <si>
    <t>08:49</t>
    <phoneticPr fontId="3" type="noConversion"/>
  </si>
  <si>
    <t>기록영상 컬렉션 구축 관련 회의 음료</t>
    <phoneticPr fontId="3" type="noConversion"/>
  </si>
  <si>
    <t>마리웨일 상암 SBA점 (서울) 02-303-3422</t>
    <phoneticPr fontId="3" type="noConversion"/>
  </si>
  <si>
    <t>2022.09.16</t>
    <phoneticPr fontId="3" type="noConversion"/>
  </si>
  <si>
    <t>한국장애인문화예술원 행사 중식</t>
    <phoneticPr fontId="3" type="noConversion"/>
  </si>
  <si>
    <t>반포식스 대학로점(서울) 02-762-7776</t>
    <phoneticPr fontId="3" type="noConversion"/>
  </si>
  <si>
    <t>2022.09.19</t>
    <phoneticPr fontId="3" type="noConversion"/>
  </si>
  <si>
    <t>KOFA컬렉션 홍보 동영상 제작 중식</t>
    <phoneticPr fontId="3" type="noConversion"/>
  </si>
  <si>
    <t>렌위치 상암DMC점(서울) 02-305-0023</t>
    <phoneticPr fontId="3" type="noConversion"/>
  </si>
  <si>
    <t>전시의상협조협의 대여 회의 음료</t>
    <phoneticPr fontId="3" type="noConversion"/>
  </si>
  <si>
    <t>상암 DMC 파리바게뜨 (서울) 02-302-6550</t>
    <phoneticPr fontId="3" type="noConversion"/>
  </si>
  <si>
    <t>학예연구팀 정OO 팀장, 조OO형 차장, 김OO 차장, 성공회대 전OO</t>
    <phoneticPr fontId="3" type="noConversion"/>
  </si>
  <si>
    <t>학예연구팀 이OO 등 4인</t>
    <phoneticPr fontId="3" type="noConversion"/>
  </si>
  <si>
    <t>학예연구팀 정OO 팀장, 이OO 과장, 송OO, 박아OO</t>
    <phoneticPr fontId="3" type="noConversion"/>
  </si>
  <si>
    <t>학예연구팀 정OO 팀장, 박OO, 블루키노 김OOPD</t>
    <phoneticPr fontId="3" type="noConversion"/>
  </si>
  <si>
    <t>학예연구팀 김OO 차장 등 2인</t>
    <phoneticPr fontId="3" type="noConversion"/>
  </si>
  <si>
    <t>학예연구팀 박OO등 2인</t>
    <phoneticPr fontId="3" type="noConversion"/>
  </si>
  <si>
    <t>학예연구팀 정OO 팀장, 이OO 과장, 레요사크리에이티브 이OO, 김OO 영화평론가</t>
    <phoneticPr fontId="3" type="noConversion"/>
  </si>
  <si>
    <t>2022.10.05</t>
    <phoneticPr fontId="3" type="noConversion"/>
  </si>
  <si>
    <t>상영 프로그램 기획 회의 음료</t>
    <phoneticPr fontId="3" type="noConversion"/>
  </si>
  <si>
    <t>그레인뱅크 상암 DMC(서울)010-6454-2328</t>
    <phoneticPr fontId="3" type="noConversion"/>
  </si>
  <si>
    <t>그레인뱅크 상암 DMC(서울)010-6454-2328</t>
    <phoneticPr fontId="3" type="noConversion"/>
  </si>
  <si>
    <t>2022.10.08</t>
    <phoneticPr fontId="3" type="noConversion"/>
  </si>
  <si>
    <t>아카이브 정책 회의 중식</t>
    <phoneticPr fontId="3" type="noConversion"/>
  </si>
  <si>
    <t>만수르 가야밀면(부산)051-664-7750</t>
    <phoneticPr fontId="3" type="noConversion"/>
  </si>
  <si>
    <t>2022.10.13</t>
    <phoneticPr fontId="3" type="noConversion"/>
  </si>
  <si>
    <t>발간 기획 자문 회의 음료</t>
    <phoneticPr fontId="3" type="noConversion"/>
  </si>
  <si>
    <t>폴바셋MBC몰파크점(서울)02-376-8525</t>
    <phoneticPr fontId="3" type="noConversion"/>
  </si>
  <si>
    <t>2022.10.19</t>
    <phoneticPr fontId="3" type="noConversion"/>
  </si>
  <si>
    <t>기록영상 컬렉션 중간보고회의 중식</t>
    <phoneticPr fontId="3" type="noConversion"/>
  </si>
  <si>
    <t>배꼽갈비 상암점(서울)02-303-3397</t>
    <phoneticPr fontId="3" type="noConversion"/>
  </si>
  <si>
    <t>2022.10.19</t>
    <phoneticPr fontId="3" type="noConversion"/>
  </si>
  <si>
    <t>기록영상 컬렉션 중간보고회의 음료</t>
    <phoneticPr fontId="3" type="noConversion"/>
  </si>
  <si>
    <t>텐퍼센트커피상암 DMC점(서울)02-303-1884</t>
    <phoneticPr fontId="3" type="noConversion"/>
  </si>
  <si>
    <t>2022.10.21</t>
    <phoneticPr fontId="3" type="noConversion"/>
  </si>
  <si>
    <t>NARA 기록영상 관련 자문 회의 음료</t>
    <phoneticPr fontId="3" type="noConversion"/>
  </si>
  <si>
    <t>2022.10.23</t>
    <phoneticPr fontId="3" type="noConversion"/>
  </si>
  <si>
    <t>청소년 영화 교육 프로그램 진행 석식</t>
    <phoneticPr fontId="3" type="noConversion"/>
  </si>
  <si>
    <t>개미집(서울)02-3152-0418</t>
    <phoneticPr fontId="3" type="noConversion"/>
  </si>
  <si>
    <t>2022.10.24</t>
    <phoneticPr fontId="3" type="noConversion"/>
  </si>
  <si>
    <t>코멘터리 녹음 진행 중식</t>
    <phoneticPr fontId="3" type="noConversion"/>
  </si>
  <si>
    <t>학예연구팀 조OO, 해인엔터테인먼트 임OO 대표</t>
    <phoneticPr fontId="3" type="noConversion"/>
  </si>
  <si>
    <t>양OO 영화감독, 학예연구팀 정OO 팀장</t>
    <phoneticPr fontId="3" type="noConversion"/>
  </si>
  <si>
    <t>모리사키 메OO(아트 워커스 재팬), 아츠시 후나OO 감독</t>
    <phoneticPr fontId="3" type="noConversion"/>
  </si>
  <si>
    <t>박OO(박OO 대표), 학예연구팀 정OO 팀장</t>
    <phoneticPr fontId="3" type="noConversion"/>
  </si>
  <si>
    <t>강OO 조교수, 김OO 부교수, 정OO 조교수, 최OO, 박OO, 학예연구팀 김OO호 차장</t>
    <phoneticPr fontId="3" type="noConversion"/>
  </si>
  <si>
    <t>성공회대 강OO, 학예연구팀 정OO 팀장</t>
    <phoneticPr fontId="3" type="noConversion"/>
  </si>
  <si>
    <t>듀크대 권OO 교수, 학예연구팀 정OO 팀장, 조OO 차장</t>
    <phoneticPr fontId="3" type="noConversion"/>
  </si>
  <si>
    <t>이OO, 임OO, 학예연구팀 김OO 등 6인</t>
    <phoneticPr fontId="3" type="noConversion"/>
  </si>
  <si>
    <t>2022.09.02</t>
    <phoneticPr fontId="3" type="noConversion"/>
  </si>
  <si>
    <t>필름 디지털화 작업표준화 회의 중식</t>
    <phoneticPr fontId="3" type="noConversion"/>
  </si>
  <si>
    <t>장수대(파주)031-957-8818</t>
    <phoneticPr fontId="3" type="noConversion"/>
  </si>
  <si>
    <t>무성영화 재생속도 검토 회의 중식</t>
    <phoneticPr fontId="3" type="noConversion"/>
  </si>
  <si>
    <t>2022.09.22</t>
    <phoneticPr fontId="3" type="noConversion"/>
  </si>
  <si>
    <t>3분기 사업실적 중간점검 보고회의 중식</t>
    <phoneticPr fontId="3" type="noConversion"/>
  </si>
  <si>
    <t>생선굽는마을(파주)031-944-9234</t>
    <phoneticPr fontId="3" type="noConversion"/>
  </si>
  <si>
    <t>2022.09.29</t>
    <phoneticPr fontId="3" type="noConversion"/>
  </si>
  <si>
    <t>필름디지털화 인프라구축 사업 착수회의 중식</t>
    <phoneticPr fontId="3" type="noConversion"/>
  </si>
  <si>
    <t>국민전통갈비(파주)031-945-5285</t>
    <phoneticPr fontId="3" type="noConversion"/>
  </si>
  <si>
    <t>2022.10.04</t>
    <phoneticPr fontId="3" type="noConversion"/>
  </si>
  <si>
    <t>필름디지털화 자문시사 음료</t>
    <phoneticPr fontId="3" type="noConversion"/>
  </si>
  <si>
    <t>필름디지털화 자문시사 음료</t>
    <phoneticPr fontId="3" type="noConversion"/>
  </si>
  <si>
    <t>세븐일레븐(파주)031-960-2654</t>
    <phoneticPr fontId="3" type="noConversion"/>
  </si>
  <si>
    <t>2022.10.07</t>
    <phoneticPr fontId="3" type="noConversion"/>
  </si>
  <si>
    <t>신규스토리지 도입 구성 회의 중식</t>
    <phoneticPr fontId="3" type="noConversion"/>
  </si>
  <si>
    <t>2022.10.10</t>
    <phoneticPr fontId="3" type="noConversion"/>
  </si>
  <si>
    <t>부산국제영화제 업체 미팅 중식</t>
    <phoneticPr fontId="3" type="noConversion"/>
  </si>
  <si>
    <t>영진돼지국밥(부산)051-759-8649</t>
    <phoneticPr fontId="3" type="noConversion"/>
  </si>
  <si>
    <t>주간회의 음료</t>
    <phoneticPr fontId="3" type="noConversion"/>
  </si>
  <si>
    <t>커피베르비에(서울)01043762730</t>
    <phoneticPr fontId="3" type="noConversion"/>
  </si>
  <si>
    <t>2022.10.18</t>
    <phoneticPr fontId="3" type="noConversion"/>
  </si>
  <si>
    <t>2022.10.27</t>
    <phoneticPr fontId="3" type="noConversion"/>
  </si>
  <si>
    <t>신규스토리지 네트워크공사 사전 미팅 중식</t>
    <phoneticPr fontId="3" type="noConversion"/>
  </si>
  <si>
    <t>생선굽는마을(파주)031-944-9234</t>
    <phoneticPr fontId="3" type="noConversion"/>
  </si>
  <si>
    <t>2022.10.28</t>
    <phoneticPr fontId="3" type="noConversion"/>
  </si>
  <si>
    <t>부서 집중워크숍 중식</t>
    <phoneticPr fontId="3" type="noConversion"/>
  </si>
  <si>
    <t>배꼽집(서울)02-304-9293</t>
    <phoneticPr fontId="3" type="noConversion"/>
  </si>
  <si>
    <t>영상복원팀 손OO 등 10인</t>
    <phoneticPr fontId="3" type="noConversion"/>
  </si>
  <si>
    <t>학예연구팀 김OO, 영상복원팀 모OO 등 4인</t>
    <phoneticPr fontId="3" type="noConversion"/>
  </si>
  <si>
    <t>영상복원팀 남OO등 8인</t>
    <phoneticPr fontId="3" type="noConversion"/>
  </si>
  <si>
    <t xml:space="preserve">이담에스티 김OO식이사 등 2인, 필름라이트 코리아 양OO대표 등 2인, 영상복원팀 남OO 등 2인 </t>
    <phoneticPr fontId="3" type="noConversion"/>
  </si>
  <si>
    <t>양OO감독, 김OO감독</t>
    <phoneticPr fontId="3" type="noConversion"/>
  </si>
  <si>
    <t>영상복원팀 손OO 등 5인</t>
    <phoneticPr fontId="3" type="noConversion"/>
  </si>
  <si>
    <t>수퍼톤 추OO 팀장등 2인, 영상복원팀 오OO 등 6인</t>
    <phoneticPr fontId="3" type="noConversion"/>
  </si>
  <si>
    <t>보존관리팀 권OO, 수집카탈로깅팀 민OO, 정보자원관리팀 유OO, 영상복원팀 조OO</t>
    <phoneticPr fontId="3" type="noConversion"/>
  </si>
  <si>
    <t>육OO감독, 유O감독</t>
    <phoneticPr fontId="3" type="noConversion"/>
  </si>
  <si>
    <t>이담에스티 김OO상무 등 2인, 필름라이트코리아 양OO이사, 영상복원팀 남OO</t>
    <phoneticPr fontId="3" type="noConversion"/>
  </si>
  <si>
    <t>영상복원팀 홍OO등 12인</t>
    <phoneticPr fontId="3" type="noConversion"/>
  </si>
  <si>
    <t>신입직원 OJT</t>
    <phoneticPr fontId="3" type="noConversion"/>
  </si>
  <si>
    <t>KOFA서비스팀 신입직원 업무간담</t>
    <phoneticPr fontId="3" type="noConversion"/>
  </si>
  <si>
    <t>그레인뱅크(서울)
010-6454-2328</t>
    <phoneticPr fontId="3" type="noConversion"/>
  </si>
  <si>
    <t>2022.09.07</t>
    <phoneticPr fontId="3" type="noConversion"/>
  </si>
  <si>
    <t>폴바셋(서울)
02-376-8525</t>
    <phoneticPr fontId="3" type="noConversion"/>
  </si>
  <si>
    <t>2022.09.14</t>
    <phoneticPr fontId="3" type="noConversion"/>
  </si>
  <si>
    <t>KOFA서비스팀 신입직원 업무간담</t>
    <phoneticPr fontId="3" type="noConversion"/>
  </si>
  <si>
    <t>2022.10.18</t>
    <phoneticPr fontId="3" type="noConversion"/>
  </si>
  <si>
    <t>홍보물 제작 관련 업체 미팅</t>
    <phoneticPr fontId="3" type="noConversion"/>
  </si>
  <si>
    <t>요거트월드(서울)
02-2135-2206</t>
    <phoneticPr fontId="3" type="noConversion"/>
  </si>
  <si>
    <t>2022.10.21</t>
    <phoneticPr fontId="3" type="noConversion"/>
  </si>
  <si>
    <t>영상도서관 10월 월례회의</t>
    <phoneticPr fontId="3" type="noConversion"/>
  </si>
  <si>
    <t>2022.10.27</t>
    <phoneticPr fontId="3" type="noConversion"/>
  </si>
  <si>
    <t>영사 시스템 점검 회의</t>
    <phoneticPr fontId="3" type="noConversion"/>
  </si>
  <si>
    <t>영사 직원 간담 석식</t>
    <phoneticPr fontId="3" type="noConversion"/>
  </si>
  <si>
    <t>화포식당(서울)
02-6403-3335</t>
    <phoneticPr fontId="3" type="noConversion"/>
  </si>
  <si>
    <t>서포터즈 김OO, 김OO, 이OO, 이OO, KOFA서비스팀 허OO</t>
    <phoneticPr fontId="3" type="noConversion"/>
  </si>
  <si>
    <t>정책기획팀 정OO화 등 3인, KOFA서비스팀 홍OO 등 2인</t>
    <phoneticPr fontId="3" type="noConversion"/>
  </si>
  <si>
    <t>KOFA서비스팀 남OO 등 5인</t>
    <phoneticPr fontId="3" type="noConversion"/>
  </si>
  <si>
    <t>KOFA서비스팀 허OO 등 3인</t>
    <phoneticPr fontId="3" type="noConversion"/>
  </si>
  <si>
    <t>KOFA서비스팀 서OO 등 4인</t>
    <phoneticPr fontId="3" type="noConversion"/>
  </si>
  <si>
    <t>KLUCYSTUDIO 대표 고OO, KOFA서비스팀 이OO 등 2인</t>
    <phoneticPr fontId="3" type="noConversion"/>
  </si>
  <si>
    <t>김OO 원장, KOFA서비스팀 허OO 등 5인</t>
    <phoneticPr fontId="3" type="noConversion"/>
  </si>
  <si>
    <t>김OO 원장, 최OO 사무국장, KOFA서비스팀 유OO 등 4인</t>
    <phoneticPr fontId="3" type="noConversion"/>
  </si>
  <si>
    <t>KOFA서비스팀 임OO 등 7인</t>
    <phoneticPr fontId="3" type="noConversion"/>
  </si>
  <si>
    <t>2022.09.19.</t>
    <phoneticPr fontId="3" type="noConversion"/>
  </si>
  <si>
    <t>MAM 개발 관련 회의 후 오찬</t>
    <phoneticPr fontId="3" type="noConversion"/>
  </si>
  <si>
    <t>시골보쌈&amp;감자옹심이 상암점(서울)
02-303-1592</t>
    <phoneticPr fontId="3" type="noConversion"/>
  </si>
  <si>
    <t>보존관리팀 신OO등 6인</t>
    <phoneticPr fontId="3" type="noConversion"/>
  </si>
  <si>
    <t>2022.10.06.</t>
    <phoneticPr fontId="3" type="noConversion"/>
  </si>
  <si>
    <t>수집 피규어(지옥 &amp; 오징어게임) 운송 관련 사전 확인</t>
    <phoneticPr fontId="3" type="noConversion"/>
  </si>
  <si>
    <t>상해
(파주시)
031-945-5880</t>
    <phoneticPr fontId="3" type="noConversion"/>
  </si>
  <si>
    <t>2022.10.13.</t>
    <phoneticPr fontId="3" type="noConversion"/>
  </si>
  <si>
    <t>동계 대비 시설관리 논의 후 관계자 오찬</t>
    <phoneticPr fontId="3" type="noConversion"/>
  </si>
  <si>
    <t>장수대
(파주시)
031-957-8818</t>
    <phoneticPr fontId="3" type="noConversion"/>
  </si>
  <si>
    <t>2022.10.17.</t>
    <phoneticPr fontId="3" type="noConversion"/>
  </si>
  <si>
    <t>주간회의 종료 후 관계자 오찬</t>
    <phoneticPr fontId="3" type="noConversion"/>
  </si>
  <si>
    <t>2022.10.25.</t>
    <phoneticPr fontId="3" type="noConversion"/>
  </si>
  <si>
    <t>미디어 자산관리 시스템 구축사업 
중간보고 완료 후 관계자 오참</t>
    <phoneticPr fontId="3" type="noConversion"/>
  </si>
  <si>
    <t>주식회사 해밀프라퍼티 (서울)
02-304-8224</t>
    <phoneticPr fontId="3" type="noConversion"/>
  </si>
  <si>
    <t>제머나이소프트 강OO, 알고리즘 미디어랩  조OO 등 2인,
수집카탈로깅팀 민OO. 보존관리팀 이OO등 3인</t>
    <phoneticPr fontId="3" type="noConversion"/>
  </si>
  <si>
    <t>수집카탈로깅팀 이OO, 보존관리팀 장OO등 2인</t>
    <phoneticPr fontId="3" type="noConversion"/>
  </si>
  <si>
    <t>경영지원팀 이OO등 2인, 보존관리팀 장OO 등 2인</t>
    <phoneticPr fontId="3" type="noConversion"/>
  </si>
  <si>
    <t>수집카탈로깅팀 민OO, 정보자원개발팀 유OO, 영상복원팀 조OO, 보존관리팀 권OO</t>
    <phoneticPr fontId="3" type="noConversion"/>
  </si>
  <si>
    <t>보존관리팀 권OO 등 4인</t>
    <phoneticPr fontId="3" type="noConversion"/>
  </si>
  <si>
    <t>2022.09.01</t>
    <phoneticPr fontId="3" type="noConversion"/>
  </si>
  <si>
    <t>외부 업체 업무 미팅 다과</t>
    <phoneticPr fontId="3" type="noConversion"/>
  </si>
  <si>
    <t>2022.09.02</t>
    <phoneticPr fontId="3" type="noConversion"/>
  </si>
  <si>
    <t>PGK(프로듀서조합) 업무 미팅 다과</t>
    <phoneticPr fontId="3" type="noConversion"/>
  </si>
  <si>
    <t>스타벅스(중구저동점)(서울)
02-1522-3232</t>
    <phoneticPr fontId="3" type="noConversion"/>
  </si>
  <si>
    <t>2022.09.07</t>
    <phoneticPr fontId="3" type="noConversion"/>
  </si>
  <si>
    <t>이불덮밥(상암DMC점)(서울)
010-6684-8110</t>
    <phoneticPr fontId="3" type="noConversion"/>
  </si>
  <si>
    <t>신입사원 OJT 다과</t>
    <phoneticPr fontId="3" type="noConversion"/>
  </si>
  <si>
    <t>2022.09.19</t>
    <phoneticPr fontId="3" type="noConversion"/>
  </si>
  <si>
    <t>외부 업체 업무 미팅 오찬</t>
    <phoneticPr fontId="3" type="noConversion"/>
  </si>
  <si>
    <t>개인정보 관리수준 진단 관련 업무 미팀 오찬</t>
    <phoneticPr fontId="3" type="noConversion"/>
  </si>
  <si>
    <t>2022.09.26</t>
    <phoneticPr fontId="3" type="noConversion"/>
  </si>
  <si>
    <t>온라인 VOD 관련 회의 다과</t>
    <phoneticPr fontId="3" type="noConversion"/>
  </si>
  <si>
    <t>2022.09.27</t>
    <phoneticPr fontId="3" type="noConversion"/>
  </si>
  <si>
    <t>조직문화 개선을 위한 부서 간담회</t>
    <phoneticPr fontId="3" type="noConversion"/>
  </si>
  <si>
    <t>연안식당(상암점)(서울)
02-304-7476</t>
    <phoneticPr fontId="3" type="noConversion"/>
  </si>
  <si>
    <t>2022.10.12</t>
    <phoneticPr fontId="3" type="noConversion"/>
  </si>
  <si>
    <t>개인정보 관리수준 진단 워크숍 다과</t>
    <phoneticPr fontId="3" type="noConversion"/>
  </si>
  <si>
    <t>그레인뱅크 상암DMC(서울)
010-6454-2328</t>
    <phoneticPr fontId="3" type="noConversion"/>
  </si>
  <si>
    <t>2022.10.14</t>
    <phoneticPr fontId="3" type="noConversion"/>
  </si>
  <si>
    <t>조직문화 개선을 위한 부서간담회</t>
    <phoneticPr fontId="3" type="noConversion"/>
  </si>
  <si>
    <t>송추가마골인어반(서울)
02-371-0014</t>
    <phoneticPr fontId="3" type="noConversion"/>
  </si>
  <si>
    <t>2022.10.18</t>
    <phoneticPr fontId="3" type="noConversion"/>
  </si>
  <si>
    <t>유튜브 촬영을 회의 오찬</t>
    <phoneticPr fontId="3" type="noConversion"/>
  </si>
  <si>
    <t>개성손만두.파주(경기)
031-946-5277</t>
    <phoneticPr fontId="3" type="noConversion"/>
  </si>
  <si>
    <t>정보자원개발팀 유OO, 수집카탈로깅팀 이OO, 경영지원팀 최OO</t>
    <phoneticPr fontId="3" type="noConversion"/>
  </si>
  <si>
    <t>정보자원개발팀 유OO, 와일리 이OO</t>
    <phoneticPr fontId="3" type="noConversion"/>
  </si>
  <si>
    <t>정보자원개발팀 김OO 등 2명, 선도소프트 김OO 대리</t>
    <phoneticPr fontId="3" type="noConversion"/>
  </si>
  <si>
    <t>정보자원개발팀 이OO 등 2명, 경영지원팀 강OO</t>
    <phoneticPr fontId="3" type="noConversion"/>
  </si>
  <si>
    <t>정보자원개발팀 유OO, KOFA서비스팀 홍OO, 정책기획팀 조OO 등 2명</t>
    <phoneticPr fontId="3" type="noConversion"/>
  </si>
  <si>
    <t>정보자원개발팀 유OO, 리플에이아이 차OO 등 3명</t>
    <phoneticPr fontId="3" type="noConversion"/>
  </si>
  <si>
    <t>정보자원개발팀 김OO 등 2명</t>
    <phoneticPr fontId="3" type="noConversion"/>
  </si>
  <si>
    <t>정보자원개발팀 정OO 등 4명</t>
    <phoneticPr fontId="3" type="noConversion"/>
  </si>
  <si>
    <t>정보자원개발팀 정OO 등 3명</t>
    <phoneticPr fontId="3" type="noConversion"/>
  </si>
  <si>
    <t>정보자원개발팀 김OO 등 7명</t>
    <phoneticPr fontId="3" type="noConversion"/>
  </si>
  <si>
    <t>2022.09.05</t>
    <phoneticPr fontId="3" type="noConversion"/>
  </si>
  <si>
    <t>2022.09.08</t>
    <phoneticPr fontId="3" type="noConversion"/>
  </si>
  <si>
    <t>2022.09.08</t>
    <phoneticPr fontId="3" type="noConversion"/>
  </si>
  <si>
    <t>산학협력실습인턴 중식비</t>
    <phoneticPr fontId="3" type="noConversion"/>
  </si>
  <si>
    <t>뚜띠쿠치나(상암점)
02-302-0242</t>
    <phoneticPr fontId="3" type="noConversion"/>
  </si>
  <si>
    <t>한국영화 원본소스데이터 아카이브 구축사업 중간보고회</t>
    <phoneticPr fontId="3" type="noConversion"/>
  </si>
  <si>
    <t>마리웨일(상암SBA점)
02-303-3422</t>
    <phoneticPr fontId="3" type="noConversion"/>
  </si>
  <si>
    <t>한국영화 원본소스데이터 아카이브 구축사업 중간보고 중식</t>
    <phoneticPr fontId="3" type="noConversion"/>
  </si>
  <si>
    <t>태성골뱅이(상암점)
02-303-1497</t>
    <phoneticPr fontId="3" type="noConversion"/>
  </si>
  <si>
    <t>2022.10.08</t>
    <phoneticPr fontId="3" type="noConversion"/>
  </si>
  <si>
    <t>2022.10.11</t>
    <phoneticPr fontId="3" type="noConversion"/>
  </si>
  <si>
    <t>2022.10.20</t>
    <phoneticPr fontId="3" type="noConversion"/>
  </si>
  <si>
    <t>2022.10.31</t>
    <phoneticPr fontId="3" type="noConversion"/>
  </si>
  <si>
    <t>소스데이터 기술포럼 세션2 발제자 미팅 참석</t>
    <phoneticPr fontId="3" type="noConversion"/>
  </si>
  <si>
    <t>금수복국 부산본점
051-742-3600</t>
    <phoneticPr fontId="3" type="noConversion"/>
  </si>
  <si>
    <t>AMS 영화등급 정보개선(안) 마련 관련 협의 중식</t>
    <phoneticPr fontId="3" type="noConversion"/>
  </si>
  <si>
    <t>해필프라퍼티(은희네 해장국) (상암동)
02-304-8224</t>
    <phoneticPr fontId="3" type="noConversion"/>
  </si>
  <si>
    <t>기제작 VFX 소스데이터 수집 관련 회의 음료</t>
    <phoneticPr fontId="3" type="noConversion"/>
  </si>
  <si>
    <t>커피베르비에
010-4376-2730</t>
    <phoneticPr fontId="3" type="noConversion"/>
  </si>
  <si>
    <t>성하훈 기자 자료기증 미팅</t>
    <phoneticPr fontId="3" type="noConversion"/>
  </si>
  <si>
    <t>그레인뱅크 상암DMC
010-6454-2328</t>
    <phoneticPr fontId="3" type="noConversion"/>
  </si>
  <si>
    <t>KTV 백OO PD 등 2인, 수집카탈로깅팀장 김OO 등 2인</t>
    <phoneticPr fontId="3" type="noConversion"/>
  </si>
  <si>
    <t>수집카탈로깅팀 조OO 등 3인, 인턴 김OO</t>
    <phoneticPr fontId="3" type="noConversion"/>
  </si>
  <si>
    <t>알고리즘미디어랩 조OO 대표 등 5인, 수집카탈로깅팀 민OO등 2인</t>
    <phoneticPr fontId="3" type="noConversion"/>
  </si>
  <si>
    <t>알고리즘미디어랩 조OO 대표 등 4인, 수집카탈로깅팀 민OO</t>
    <phoneticPr fontId="3" type="noConversion"/>
  </si>
  <si>
    <t>수집카탈로깅팀 조OO 등 2인</t>
    <phoneticPr fontId="3" type="noConversion"/>
  </si>
  <si>
    <t>노느니엔터 PM 김OO 등 2인</t>
    <phoneticPr fontId="3" type="noConversion"/>
  </si>
  <si>
    <t>수집카탈로깅팀 황OO 등 2인, 성OO기자</t>
    <phoneticPr fontId="3" type="noConversion"/>
  </si>
  <si>
    <t>2022.11.04</t>
    <phoneticPr fontId="3" type="noConversion"/>
  </si>
  <si>
    <t>기록영상컬렉션 구축 기획 회의 중식</t>
    <phoneticPr fontId="3" type="noConversion"/>
  </si>
  <si>
    <t>배꼽갈비 상암점(서울)02-303-3397</t>
    <phoneticPr fontId="3" type="noConversion"/>
  </si>
  <si>
    <t>2022.11.09</t>
    <phoneticPr fontId="3" type="noConversion"/>
  </si>
  <si>
    <t>기록영상컬렉션 구축 기획 회의 석식</t>
    <phoneticPr fontId="3" type="noConversion"/>
  </si>
  <si>
    <t>주식회사해밀프라퍼티(서울)02-304-8224</t>
    <phoneticPr fontId="3" type="noConversion"/>
  </si>
  <si>
    <t>2022.11.10</t>
    <phoneticPr fontId="3" type="noConversion"/>
  </si>
  <si>
    <t>KOFA코멘터리 극장 기획 회의 중식</t>
    <phoneticPr fontId="3" type="noConversion"/>
  </si>
  <si>
    <t>여수낭만식당 상암점(서울)02-304-5133</t>
    <phoneticPr fontId="3" type="noConversion"/>
  </si>
  <si>
    <t>2022.11.16</t>
    <phoneticPr fontId="3" type="noConversion"/>
  </si>
  <si>
    <t>기관협력사업 회의 음료</t>
    <phoneticPr fontId="3" type="noConversion"/>
  </si>
  <si>
    <t>2022.11.17</t>
    <phoneticPr fontId="3" type="noConversion"/>
  </si>
  <si>
    <t>플리마켓 연계교육 진행 음료</t>
    <phoneticPr fontId="3" type="noConversion"/>
  </si>
  <si>
    <t>GS25상암 SBA점(서울)</t>
    <phoneticPr fontId="3" type="noConversion"/>
  </si>
  <si>
    <t>스시안(서울)02-546-2771</t>
    <phoneticPr fontId="3" type="noConversion"/>
  </si>
  <si>
    <t>블루키노 김OO PD, 학예연구팀 정OO 팀장, 박OO</t>
    <phoneticPr fontId="3" type="noConversion"/>
  </si>
  <si>
    <t>학예연구팀 정OO 팀장, 김OO 차장, 성공회대 전OO, 성공회대 박OO</t>
    <phoneticPr fontId="3" type="noConversion"/>
  </si>
  <si>
    <t>학예연구팀 정OO 팀장, 김OO 차장</t>
    <phoneticPr fontId="3" type="noConversion"/>
  </si>
  <si>
    <t>학예연구팀 정OO팀장, 박OO</t>
    <phoneticPr fontId="3" type="noConversion"/>
  </si>
  <si>
    <t>학예연구팀 정OO 팀장, 정책기획팀 정OO 팀장, 부천국제영화제 모OO 프로그래머</t>
    <phoneticPr fontId="3" type="noConversion"/>
  </si>
  <si>
    <t>2022.11.01.</t>
    <phoneticPr fontId="3" type="noConversion"/>
  </si>
  <si>
    <t>2022년 애니메이션 아카이빙 사업 최종 결과 관련 논의 음료</t>
    <phoneticPr fontId="3" type="noConversion"/>
  </si>
  <si>
    <t>주식회사 플레어비
(파주시)
031-960-2552</t>
    <phoneticPr fontId="3" type="noConversion"/>
  </si>
  <si>
    <t>2022.11.11.</t>
    <phoneticPr fontId="3" type="noConversion"/>
  </si>
  <si>
    <t>서울기록원 기획전시 연계 강연(아날로그 사진 복원 과정)
참석 후 오찬</t>
    <phoneticPr fontId="3" type="noConversion"/>
  </si>
  <si>
    <t>도원(녹번점)
(서울시)
02-353-1533</t>
    <phoneticPr fontId="3" type="noConversion"/>
  </si>
  <si>
    <t>2022.11.16.</t>
    <phoneticPr fontId="3" type="noConversion"/>
  </si>
  <si>
    <t>2022년 자체평가 완료 후 참석자 오찬</t>
    <phoneticPr fontId="3" type="noConversion"/>
  </si>
  <si>
    <t>승리부대찌개
(서울시)
02-307-1630</t>
    <phoneticPr fontId="3" type="noConversion"/>
  </si>
  <si>
    <t>2022.11.30.</t>
    <phoneticPr fontId="3" type="noConversion"/>
  </si>
  <si>
    <t>전쟁기념관 6.25 전쟁 아카이브센터 견학 후 오찬</t>
    <phoneticPr fontId="3" type="noConversion"/>
  </si>
  <si>
    <t>원대구탕
(서울시)
02-797-4488</t>
    <phoneticPr fontId="3" type="noConversion"/>
  </si>
  <si>
    <t>㈜사람과숲 김OO 부장,
보존관리팀 정OO등 2인</t>
    <phoneticPr fontId="3" type="noConversion"/>
  </si>
  <si>
    <t>보존관리팀 정OO등 3인</t>
    <phoneticPr fontId="3" type="noConversion"/>
  </si>
  <si>
    <t>보존관리팀 성OO 등 4인</t>
    <phoneticPr fontId="3" type="noConversion"/>
  </si>
  <si>
    <t>2022.12.06.</t>
    <phoneticPr fontId="3" type="noConversion"/>
  </si>
  <si>
    <t>기관장 직원 개인면담 후 음료</t>
    <phoneticPr fontId="3" type="noConversion"/>
  </si>
  <si>
    <t>카페뮤지엄
(파주시)
031-8071-8892</t>
    <phoneticPr fontId="3" type="noConversion"/>
  </si>
  <si>
    <t>2022.12.15.</t>
    <phoneticPr fontId="3" type="noConversion"/>
  </si>
  <si>
    <t>스틸자료 보존관리 
기술 자문회의 후 오찬</t>
    <phoneticPr fontId="3" type="noConversion"/>
  </si>
  <si>
    <t>마니산산채일산점
(고양시)
0507-1385-8712</t>
    <phoneticPr fontId="3" type="noConversion"/>
  </si>
  <si>
    <t>보존관리팀 정OO 등 4인</t>
    <phoneticPr fontId="3" type="noConversion"/>
  </si>
  <si>
    <t>원장,
영상복원팀 조OO
보존관리팀 장OO 등 2인</t>
    <phoneticPr fontId="3" type="noConversion"/>
  </si>
  <si>
    <t>안OO 자문위원,
보존관리팀 정OO 등 3인</t>
    <phoneticPr fontId="3" type="noConversion"/>
  </si>
  <si>
    <t>2022.11.01</t>
    <phoneticPr fontId="3" type="noConversion"/>
  </si>
  <si>
    <t xml:space="preserve"> 15:25</t>
    <phoneticPr fontId="3" type="noConversion"/>
  </si>
  <si>
    <t>기제작 소스데이터 중간발표를 위한 준비 회의 음료</t>
    <phoneticPr fontId="3" type="noConversion"/>
  </si>
  <si>
    <t xml:space="preserve"> 15:31</t>
    <phoneticPr fontId="3" type="noConversion"/>
  </si>
  <si>
    <t>상동</t>
    <phoneticPr fontId="3" type="noConversion"/>
  </si>
  <si>
    <t>텐퍼센트커피상암DMC점
02-308-1884</t>
    <phoneticPr fontId="3" type="noConversion"/>
  </si>
  <si>
    <t>2022.11.02</t>
    <phoneticPr fontId="3" type="noConversion"/>
  </si>
  <si>
    <t xml:space="preserve"> 12:42</t>
    <phoneticPr fontId="3" type="noConversion"/>
  </si>
  <si>
    <t>2022년 한국영화 의상소품 수집캠페인 진행사항 점검회의 석식</t>
    <phoneticPr fontId="3" type="noConversion"/>
  </si>
  <si>
    <t>신곡상회 상암동점</t>
    <phoneticPr fontId="3" type="noConversion"/>
  </si>
  <si>
    <t>2022.11.22</t>
    <phoneticPr fontId="3" type="noConversion"/>
  </si>
  <si>
    <t xml:space="preserve"> 13:26</t>
    <phoneticPr fontId="3" type="noConversion"/>
  </si>
  <si>
    <t>프랑스 소재 한국관련 자료 수집 연구용역 회의 다과</t>
    <phoneticPr fontId="3" type="noConversion"/>
  </si>
  <si>
    <t>2022.12.05</t>
    <phoneticPr fontId="3" type="noConversion"/>
  </si>
  <si>
    <t xml:space="preserve"> 14:38</t>
    <phoneticPr fontId="3" type="noConversion"/>
  </si>
  <si>
    <t>OTT 자료 수집 업무협의를 위한 다과</t>
    <phoneticPr fontId="3" type="noConversion"/>
  </si>
  <si>
    <t>베란다(상암)
02-6393-5553</t>
    <phoneticPr fontId="3" type="noConversion"/>
  </si>
  <si>
    <t>2022.12.13</t>
    <phoneticPr fontId="3" type="noConversion"/>
  </si>
  <si>
    <t xml:space="preserve"> 12:33</t>
    <phoneticPr fontId="3" type="noConversion"/>
  </si>
  <si>
    <t>2023년 공공 클라우드 디지털 서비스 전문계약 관련 업무협의 중식</t>
    <phoneticPr fontId="3" type="noConversion"/>
  </si>
  <si>
    <t>더차이(상암)</t>
    <phoneticPr fontId="3" type="noConversion"/>
  </si>
  <si>
    <t>2022.12.21</t>
    <phoneticPr fontId="3" type="noConversion"/>
  </si>
  <si>
    <t>2022.12.21</t>
    <phoneticPr fontId="3" type="noConversion"/>
  </si>
  <si>
    <t xml:space="preserve"> 19:41</t>
    <phoneticPr fontId="3" type="noConversion"/>
  </si>
  <si>
    <t>한국영화 원본소스데이터 아카이브 구축사업 결과 보고를 위한 석식</t>
    <phoneticPr fontId="3" type="noConversion"/>
  </si>
  <si>
    <t>한동이
010-7525-0827</t>
    <phoneticPr fontId="3" type="noConversion"/>
  </si>
  <si>
    <t>2022.12.23</t>
    <phoneticPr fontId="3" type="noConversion"/>
  </si>
  <si>
    <t xml:space="preserve"> 10:23</t>
    <phoneticPr fontId="3" type="noConversion"/>
  </si>
  <si>
    <t>KBS 아카이브와 업무 협약을 위한 다과</t>
    <phoneticPr fontId="3" type="noConversion"/>
  </si>
  <si>
    <t>그레인뱅크 상암DMC
010-6454-2328</t>
    <phoneticPr fontId="3" type="noConversion"/>
  </si>
  <si>
    <t>노느니엔터 이OO 연구원 등 2인, 수집카탈로깅팀 민OO, 영상복원팀 남OO</t>
    <phoneticPr fontId="3" type="noConversion"/>
  </si>
  <si>
    <t>노느니특공대 엔터테인먼트 PM 김OO 등 4인</t>
    <phoneticPr fontId="3" type="noConversion"/>
  </si>
  <si>
    <t>노느니특공대 엔터테인먼트 이OO연구원</t>
    <phoneticPr fontId="3" type="noConversion"/>
  </si>
  <si>
    <t>수집카탈로깅팀 이OO 등 2인, 씨네21 김OO 기자, 오늘의 나 김OO 포토그래퍼</t>
    <phoneticPr fontId="3" type="noConversion"/>
  </si>
  <si>
    <t>수집카탈로깅팀 이OO, 기록문화보관소 박OO 대표</t>
    <phoneticPr fontId="3" type="noConversion"/>
  </si>
  <si>
    <t>스튜디오 드래곤 서OO 팀장, 수집카탈로깅팀 이OO 등 2인</t>
    <phoneticPr fontId="3" type="noConversion"/>
  </si>
  <si>
    <t>넷케이티아이 김OO 팀장 등 3인, 수집카탈로깅팀 민OO</t>
    <phoneticPr fontId="3" type="noConversion"/>
  </si>
  <si>
    <t>알고리즘미디어랩 조OO 대표 등 5인, 수집카탈로깅팀 민OO등 3인</t>
    <phoneticPr fontId="3" type="noConversion"/>
  </si>
  <si>
    <t>KBS 김OO PD, 수집카탈로깅팀 이OO 등 3인</t>
    <phoneticPr fontId="3" type="noConversion"/>
  </si>
  <si>
    <t>2022.11.18</t>
    <phoneticPr fontId="3" type="noConversion"/>
  </si>
  <si>
    <t>자체평가 실사 준비 회의</t>
    <phoneticPr fontId="3" type="noConversion"/>
  </si>
  <si>
    <t>월선네(서울)
02-000-0000</t>
    <phoneticPr fontId="3" type="noConversion"/>
  </si>
  <si>
    <t>2022.11.21</t>
    <phoneticPr fontId="3" type="noConversion"/>
  </si>
  <si>
    <t xml:space="preserve">2023년 예산편성 심의위원회 설명을 
위한 회의 </t>
    <phoneticPr fontId="3" type="noConversion"/>
  </si>
  <si>
    <t>로봇김밥(서울)
02-303-9993</t>
    <phoneticPr fontId="3" type="noConversion"/>
  </si>
  <si>
    <t>사무국장, 
경영지원팀 강OO 등 3인</t>
    <phoneticPr fontId="3" type="noConversion"/>
  </si>
  <si>
    <t>2022.12.02</t>
    <phoneticPr fontId="3" type="noConversion"/>
  </si>
  <si>
    <t>규정 및 지침 개정내용 협의</t>
    <phoneticPr fontId="3" type="noConversion"/>
  </si>
  <si>
    <t>육전국밥(서울)
02-6226-4006</t>
    <phoneticPr fontId="3" type="noConversion"/>
  </si>
  <si>
    <t>규정 및 지침 개정내용 협의 음료</t>
    <phoneticPr fontId="3" type="noConversion"/>
  </si>
  <si>
    <t>조직개편 및 기능조정에 따른 사무실 
재배치 협의</t>
    <phoneticPr fontId="3" type="noConversion"/>
  </si>
  <si>
    <t>크리스피프레시
(서울)
070-4276-7752</t>
    <phoneticPr fontId="3" type="noConversion"/>
  </si>
  <si>
    <t>안전경영보고서 수립 회의</t>
    <phoneticPr fontId="3" type="noConversion"/>
  </si>
  <si>
    <t>넙딱집(서울)
02-306-8333</t>
    <phoneticPr fontId="3" type="noConversion"/>
  </si>
  <si>
    <t>임OO 파트장등 2인</t>
    <phoneticPr fontId="3" type="noConversion"/>
  </si>
  <si>
    <t>감사담당 박OO,
경영지원팀 최OO 등 2인</t>
    <phoneticPr fontId="3" type="noConversion"/>
  </si>
  <si>
    <t>감사담당 박OO,
경영지원팀 최OO등 2인</t>
    <phoneticPr fontId="3" type="noConversion"/>
  </si>
  <si>
    <t>경영지원팀 남OO등 4인</t>
    <phoneticPr fontId="3" type="noConversion"/>
  </si>
  <si>
    <t>경영지원팀 강OO등 3인</t>
    <phoneticPr fontId="3" type="noConversion"/>
  </si>
  <si>
    <t>2022.11.11</t>
    <phoneticPr fontId="3" type="noConversion"/>
  </si>
  <si>
    <t>신규 스토리지 네트워크공사 중식</t>
    <phoneticPr fontId="3" type="noConversion"/>
  </si>
  <si>
    <t>2022.11.23</t>
    <phoneticPr fontId="3" type="noConversion"/>
  </si>
  <si>
    <t>스토리지 설치공사 협의 중식</t>
    <phoneticPr fontId="3" type="noConversion"/>
  </si>
  <si>
    <t>HOLDON(파주)031-955-9885</t>
    <phoneticPr fontId="3" type="noConversion"/>
  </si>
  <si>
    <t>2022.11.30</t>
    <phoneticPr fontId="3" type="noConversion"/>
  </si>
  <si>
    <t>4K 업스케일 관련 업체 미팅</t>
    <phoneticPr fontId="3" type="noConversion"/>
  </si>
  <si>
    <t>장OO감독</t>
    <phoneticPr fontId="3" type="noConversion"/>
  </si>
  <si>
    <t xml:space="preserve">이담에스티 김OO이사 등 2인, 필름라이트 코리아 양OO대표 등 2인, 영상복원팀 남OO 등 2인 </t>
    <phoneticPr fontId="3" type="noConversion"/>
  </si>
  <si>
    <t xml:space="preserve"> 필름라이트 코리아 양OO대표, 영상복원팀 남OO</t>
    <phoneticPr fontId="3" type="noConversion"/>
  </si>
  <si>
    <t>2022.12.12</t>
    <phoneticPr fontId="3" type="noConversion"/>
  </si>
  <si>
    <t>필름디지털화 자문시사 음료</t>
    <phoneticPr fontId="3" type="noConversion"/>
  </si>
  <si>
    <t>세븐일레븐(파주)031-960-2654</t>
    <phoneticPr fontId="3" type="noConversion"/>
  </si>
  <si>
    <t>2022.12.13</t>
    <phoneticPr fontId="3" type="noConversion"/>
  </si>
  <si>
    <t>22년 실적점검 및 사업계획 회의 석식</t>
    <phoneticPr fontId="3" type="noConversion"/>
  </si>
  <si>
    <t>육심육가(서울)02-3152-7777</t>
    <phoneticPr fontId="3" type="noConversion"/>
  </si>
  <si>
    <t>4by4 임OO팀장, 영상복원팀 신OO</t>
    <phoneticPr fontId="3" type="noConversion"/>
  </si>
  <si>
    <t>이OO 감독, 
조OO 촬영감독</t>
    <phoneticPr fontId="3" type="noConversion"/>
  </si>
  <si>
    <t>최OO 사무국장, 영상복원팀 남OO 등 12인</t>
    <phoneticPr fontId="3" type="noConversion"/>
  </si>
  <si>
    <t>2022.12.01</t>
    <phoneticPr fontId="3" type="noConversion"/>
  </si>
  <si>
    <t>KMDb VOD 업무인수인계 회의 중식</t>
    <phoneticPr fontId="3" type="noConversion"/>
  </si>
  <si>
    <t>개미집(서울)02-3152-0418</t>
    <phoneticPr fontId="3" type="noConversion"/>
  </si>
  <si>
    <t>기록영상 컬렉션 구축 회의 음료</t>
    <phoneticPr fontId="3" type="noConversion"/>
  </si>
  <si>
    <t>커피베르비에(서울)010-4376-2730</t>
    <phoneticPr fontId="3" type="noConversion"/>
  </si>
  <si>
    <t>나기주 전 사무국장 방문 음료</t>
    <phoneticPr fontId="3" type="noConversion"/>
  </si>
  <si>
    <t>보헤미안박이추커피상암점(서울)02-372-6688</t>
    <phoneticPr fontId="3" type="noConversion"/>
  </si>
  <si>
    <t>2022.12.07</t>
    <phoneticPr fontId="3" type="noConversion"/>
  </si>
  <si>
    <t>청년 인턴 채용 관련 회의 중식</t>
    <phoneticPr fontId="3" type="noConversion"/>
  </si>
  <si>
    <t>팬앤포(서울)070-7543-8367</t>
    <phoneticPr fontId="3" type="noConversion"/>
  </si>
  <si>
    <t>2022.12.09</t>
    <phoneticPr fontId="3" type="noConversion"/>
  </si>
  <si>
    <t>고전영화 활용 온라인 콘텐츠 회의 음료</t>
    <phoneticPr fontId="3" type="noConversion"/>
  </si>
  <si>
    <t>텐퍼센트커피상암점(서울)02-308-1884</t>
    <phoneticPr fontId="3" type="noConversion"/>
  </si>
  <si>
    <t>2022.12.09</t>
    <phoneticPr fontId="3" type="noConversion"/>
  </si>
  <si>
    <t>고전영화 활용 온라인콘텐츠 회의 중식</t>
    <phoneticPr fontId="3" type="noConversion"/>
  </si>
  <si>
    <t>2022.12.14</t>
    <phoneticPr fontId="3" type="noConversion"/>
  </si>
  <si>
    <t>기록영상 컬렉션 구축 회의 석식</t>
    <phoneticPr fontId="3" type="noConversion"/>
  </si>
  <si>
    <t>주식회사 해밀프라퍼티(서울)02-304-8224</t>
    <phoneticPr fontId="3" type="noConversion"/>
  </si>
  <si>
    <t>2022.12.19</t>
    <phoneticPr fontId="3" type="noConversion"/>
  </si>
  <si>
    <t>비디오 에세이 공모전 심사 음료</t>
    <phoneticPr fontId="3" type="noConversion"/>
  </si>
  <si>
    <t>마리웨일 상암SBA점(서울)02-303-3422</t>
    <phoneticPr fontId="3" type="noConversion"/>
  </si>
  <si>
    <t>2022.12.20</t>
    <phoneticPr fontId="3" type="noConversion"/>
  </si>
  <si>
    <t>아카이브 컬렉션 기획 회의 중식</t>
    <phoneticPr fontId="3" type="noConversion"/>
  </si>
  <si>
    <t>채선당 상암DMC점(서울)02-303-3332</t>
    <phoneticPr fontId="3" type="noConversion"/>
  </si>
  <si>
    <t>고전영화 활용 컨텐츠 회의 중식</t>
    <phoneticPr fontId="3" type="noConversion"/>
  </si>
  <si>
    <t>학예연구팀 김OO, 플레인아카이브 백OO 대표, 프로파간다 최OO 디자이너, 이OO영화저널리스트 등 6인</t>
    <phoneticPr fontId="3" type="noConversion"/>
  </si>
  <si>
    <t>학예연구팀 정OO 팀장, 김OO 차장, 박OO</t>
    <phoneticPr fontId="3" type="noConversion"/>
  </si>
  <si>
    <t>학예연구팀 정OO 팀장, 김OO 차장, 성공회대 전OO</t>
    <phoneticPr fontId="3" type="noConversion"/>
  </si>
  <si>
    <t>학예연구팀 정OO 팀장, 조OO 차장, 오OO 차장, 나OO전 사무국장</t>
    <phoneticPr fontId="3" type="noConversion"/>
  </si>
  <si>
    <t>학예연구팀 정OO팀장, 경영지원팀 윤OO 대리</t>
    <phoneticPr fontId="3" type="noConversion"/>
  </si>
  <si>
    <t>학예연구팀 정OO 팀장, 수상사 이OO 대표</t>
    <phoneticPr fontId="3" type="noConversion"/>
  </si>
  <si>
    <t>학예연구팀 정OO 팀장, 박OO, 수상사 이OO 대표</t>
    <phoneticPr fontId="3" type="noConversion"/>
  </si>
  <si>
    <t>학예연구팀 정OO 팀장, 김OO차장</t>
    <phoneticPr fontId="3" type="noConversion"/>
  </si>
  <si>
    <t>학예연구팀 정OO 팀장, 박OO, 안OO 감독, 김OO 프로그래머, 김OO 평론가</t>
    <phoneticPr fontId="3" type="noConversion"/>
  </si>
  <si>
    <t>학예연구팀 정OO 팀장, 조OO 차장, 김OO 차장</t>
    <phoneticPr fontId="3" type="noConversion"/>
  </si>
  <si>
    <t>학예연구팀 정OO팀장, 박OO, 윤OO</t>
    <phoneticPr fontId="3" type="noConversion"/>
  </si>
  <si>
    <t>KOFA플리마켓 회의 다과</t>
    <phoneticPr fontId="3" type="noConversion"/>
  </si>
  <si>
    <t>타르트팜(서울)
02-6393-5580</t>
    <phoneticPr fontId="3" type="noConversion"/>
  </si>
  <si>
    <t>파주 롯데아울렛 창고 실사</t>
    <phoneticPr fontId="3" type="noConversion"/>
  </si>
  <si>
    <t>지푸라기동태한마리(파주)
031-945-7021</t>
    <phoneticPr fontId="3" type="noConversion"/>
  </si>
  <si>
    <t>신입직원 OJT</t>
    <phoneticPr fontId="3" type="noConversion"/>
  </si>
  <si>
    <t>6.25 전쟁 아카이브센터 개관식 오찬</t>
    <phoneticPr fontId="3" type="noConversion"/>
  </si>
  <si>
    <t>명화원(서울)
02-792-2969</t>
    <phoneticPr fontId="3" type="noConversion"/>
  </si>
  <si>
    <t>KOFA플리마켓 스탭 오찬</t>
    <phoneticPr fontId="3" type="noConversion"/>
  </si>
  <si>
    <t xml:space="preserve">오토김밥(서울)
</t>
    <phoneticPr fontId="3" type="noConversion"/>
  </si>
  <si>
    <t>2022.11.02</t>
    <phoneticPr fontId="1" type="noConversion"/>
  </si>
  <si>
    <t>2022.11.03</t>
    <phoneticPr fontId="1" type="noConversion"/>
  </si>
  <si>
    <t>2022.11.07</t>
    <phoneticPr fontId="1" type="noConversion"/>
  </si>
  <si>
    <t>2022.11.08</t>
    <phoneticPr fontId="1" type="noConversion"/>
  </si>
  <si>
    <t>2022.11.09</t>
    <phoneticPr fontId="1" type="noConversion"/>
  </si>
  <si>
    <t>2022.11.19</t>
    <phoneticPr fontId="1" type="noConversion"/>
  </si>
  <si>
    <t>12월 집행내역 없음</t>
    <phoneticPr fontId="1" type="noConversion"/>
  </si>
  <si>
    <t>KOFA서비스팀 OO 등 4인, 정책기획팀 조OO 등 2인</t>
    <phoneticPr fontId="3" type="noConversion"/>
  </si>
  <si>
    <t>KLUCYSTUDIO 대표 고OO, KOFA서비스팀 이OO 등 2인</t>
    <phoneticPr fontId="3" type="noConversion"/>
  </si>
  <si>
    <t>보존관리팀 장OO, KOFA서비스팀 유OO 등 3인</t>
    <phoneticPr fontId="3" type="noConversion"/>
  </si>
  <si>
    <t>정보자원개발팀 김OO,  KOFA서비스팀 이OO</t>
    <phoneticPr fontId="3" type="noConversion"/>
  </si>
  <si>
    <t>KOFA서비스팀 정OO 등 4인</t>
    <phoneticPr fontId="3" type="noConversion"/>
  </si>
  <si>
    <t>최OO 사무국장, 정책기획팀 최OO등 3인, 경영지원팀 강OO,  수집카탈로깅팀 최OO, 학예연구팀 송OO 등 4인, 영상복원팀 여OO 등 2인, KOFA서비스팀 오OO등 10인</t>
    <phoneticPr fontId="3" type="noConversion"/>
  </si>
  <si>
    <t>2022.11.11</t>
    <phoneticPr fontId="3" type="noConversion"/>
  </si>
  <si>
    <t>개인정보 관리수준 진단을 위한 업무 협의</t>
    <phoneticPr fontId="3" type="noConversion"/>
  </si>
  <si>
    <t>스시다이(서울)
02-372-7587</t>
    <phoneticPr fontId="3" type="noConversion"/>
  </si>
  <si>
    <t>2022.11.23</t>
    <phoneticPr fontId="3" type="noConversion"/>
  </si>
  <si>
    <t>유튜브 콘텐츠 기획 운영 사업 총평 간담회 및 오찬</t>
    <phoneticPr fontId="3" type="noConversion"/>
  </si>
  <si>
    <t>더차이(서울)
02-303-0838</t>
    <phoneticPr fontId="3" type="noConversion"/>
  </si>
  <si>
    <t>정보자원개발팀 양OO 등 2명, 영상복원팀 모OO 등 2명</t>
    <phoneticPr fontId="3" type="noConversion"/>
  </si>
  <si>
    <t>정보자원개발팀 이OO  등 2명</t>
    <phoneticPr fontId="3" type="noConversion"/>
  </si>
  <si>
    <t>업무분장을 위한 부서원 면담</t>
    <phoneticPr fontId="3" type="noConversion"/>
  </si>
  <si>
    <t>조직문화 개선을 위한 간담회</t>
    <phoneticPr fontId="3" type="noConversion"/>
  </si>
  <si>
    <t>레드애플(서울)
02-308-5662</t>
    <phoneticPr fontId="3" type="noConversion"/>
  </si>
  <si>
    <t>소셜허그 강OO  등 3명, 정보자원개발팀 양OO  등 2명</t>
    <phoneticPr fontId="3" type="noConversion"/>
  </si>
  <si>
    <t>정보자원개발팀 유OO, 경영지원팀 강OO</t>
    <phoneticPr fontId="3" type="noConversion"/>
  </si>
  <si>
    <t>2022.11.16</t>
    <phoneticPr fontId="3" type="noConversion"/>
  </si>
  <si>
    <t>2022년 주요사업 자체평가 관련 업무 협의</t>
    <phoneticPr fontId="3" type="noConversion"/>
  </si>
  <si>
    <t>닥터로빈 상암점(서울)
02-3152-3111</t>
    <phoneticPr fontId="3" type="noConversion"/>
  </si>
  <si>
    <t>김OO 한국문화예술교육진흥원 팀장, 정책기획팀 정OO, 정OO, 최OO, 조OO, 오OO</t>
    <phoneticPr fontId="3" type="noConversion"/>
  </si>
  <si>
    <t>모OO 부천영화제 프로그래머, 정OO 부경대 교수, 한OO 명지대 교수, 정OO 정책기획팀장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</si>
</sst>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m&quot;월&quot;\ d&quot;일&quot;"/>
    <numFmt numFmtId="177" formatCode="yyyy\.mm\.dd"/>
    <numFmt numFmtId="179" formatCode="h:mm;@"/>
    <numFmt numFmtId="180" formatCode="0_);[Red]\(0\)"/>
    <numFmt numFmtId="181" formatCode="#,##0_);[Red]\(#,##0\)"/>
  </numFmts>
  <fonts count="2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9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돋움"/>
      <family val="3"/>
      <charset val="129"/>
    </font>
    <font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0"/>
      <name val="돋움"/>
      <family val="3"/>
      <charset val="129"/>
    </font>
    <font>
      <sz val="9"/>
      <color rgb="FF00000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1" fontId="15" fillId="3" borderId="1" xfId="0" applyNumberFormat="1" applyFont="1" applyFill="1" applyBorder="1" applyAlignment="1">
      <alignment horizontal="center" vertical="center"/>
    </xf>
    <xf numFmtId="41" fontId="15" fillId="3" borderId="1" xfId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1" fontId="15" fillId="3" borderId="1" xfId="1" applyFont="1" applyFill="1" applyBorder="1" applyAlignment="1">
      <alignment vertical="center"/>
    </xf>
    <xf numFmtId="41" fontId="4" fillId="0" borderId="0" xfId="0" applyNumberFormat="1" applyFont="1">
      <alignment vertical="center"/>
    </xf>
    <xf numFmtId="41" fontId="6" fillId="0" borderId="0" xfId="0" applyNumberFormat="1" applyFont="1">
      <alignment vertical="center"/>
    </xf>
    <xf numFmtId="41" fontId="7" fillId="3" borderId="1" xfId="0" applyNumberFormat="1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1" fontId="13" fillId="0" borderId="1" xfId="2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41" fontId="17" fillId="3" borderId="1" xfId="1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20" fontId="13" fillId="2" borderId="1" xfId="0" applyNumberFormat="1" applyFont="1" applyFill="1" applyBorder="1" applyAlignment="1">
      <alignment horizontal="center" vertical="center" wrapText="1"/>
    </xf>
    <xf numFmtId="20" fontId="16" fillId="2" borderId="1" xfId="0" applyNumberFormat="1" applyFont="1" applyFill="1" applyBorder="1" applyAlignment="1">
      <alignment horizontal="center" vertical="center" wrapText="1"/>
    </xf>
    <xf numFmtId="20" fontId="13" fillId="2" borderId="1" xfId="0" quotePrefix="1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20" fontId="17" fillId="2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41" fontId="17" fillId="0" borderId="1" xfId="2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41" fontId="16" fillId="0" borderId="1" xfId="2" applyFont="1" applyFill="1" applyBorder="1" applyAlignment="1">
      <alignment horizontal="center" vertical="center" wrapText="1"/>
    </xf>
    <xf numFmtId="41" fontId="24" fillId="0" borderId="1" xfId="2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vertical="center"/>
    </xf>
    <xf numFmtId="177" fontId="16" fillId="2" borderId="1" xfId="0" applyNumberFormat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/>
    </xf>
    <xf numFmtId="41" fontId="15" fillId="3" borderId="4" xfId="0" applyNumberFormat="1" applyFont="1" applyFill="1" applyBorder="1" applyAlignment="1">
      <alignment horizontal="center" vertical="center"/>
    </xf>
    <xf numFmtId="41" fontId="13" fillId="0" borderId="5" xfId="2" applyFont="1" applyFill="1" applyBorder="1" applyAlignment="1">
      <alignment horizontal="center" vertical="center" wrapText="1"/>
    </xf>
    <xf numFmtId="41" fontId="19" fillId="3" borderId="1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 wrapText="1"/>
    </xf>
    <xf numFmtId="176" fontId="13" fillId="2" borderId="7" xfId="0" applyNumberFormat="1" applyFont="1" applyFill="1" applyBorder="1" applyAlignment="1">
      <alignment horizontal="center" vertical="center" wrapText="1"/>
    </xf>
    <xf numFmtId="20" fontId="13" fillId="2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 shrinkToFit="1"/>
    </xf>
    <xf numFmtId="41" fontId="13" fillId="0" borderId="8" xfId="2" applyFont="1" applyFill="1" applyBorder="1" applyAlignment="1">
      <alignment horizontal="center" vertical="center" wrapText="1"/>
    </xf>
    <xf numFmtId="179" fontId="13" fillId="2" borderId="1" xfId="0" applyNumberFormat="1" applyFont="1" applyFill="1" applyBorder="1" applyAlignment="1">
      <alignment horizontal="center" vertical="center" wrapText="1"/>
    </xf>
    <xf numFmtId="176" fontId="25" fillId="6" borderId="1" xfId="0" applyNumberFormat="1" applyFont="1" applyFill="1" applyBorder="1" applyAlignment="1">
      <alignment horizontal="center" vertical="center" wrapText="1"/>
    </xf>
    <xf numFmtId="20" fontId="25" fillId="6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 shrinkToFit="1"/>
    </xf>
    <xf numFmtId="179" fontId="25" fillId="6" borderId="1" xfId="0" applyNumberFormat="1" applyFont="1" applyFill="1" applyBorder="1" applyAlignment="1">
      <alignment horizontal="center" vertical="center" wrapText="1"/>
    </xf>
    <xf numFmtId="20" fontId="25" fillId="0" borderId="1" xfId="0" applyNumberFormat="1" applyFont="1" applyFill="1" applyBorder="1" applyAlignment="1">
      <alignment horizontal="center" vertical="center" wrapText="1"/>
    </xf>
    <xf numFmtId="41" fontId="25" fillId="0" borderId="1" xfId="1" applyNumberFormat="1" applyFont="1" applyFill="1" applyBorder="1" applyAlignment="1">
      <alignment horizontal="center" vertical="center" wrapText="1"/>
    </xf>
    <xf numFmtId="41" fontId="25" fillId="0" borderId="1" xfId="2" applyNumberFormat="1" applyFont="1" applyFill="1" applyBorder="1" applyAlignment="1">
      <alignment horizontal="center" vertical="center" wrapText="1"/>
    </xf>
    <xf numFmtId="49" fontId="25" fillId="6" borderId="1" xfId="0" applyNumberFormat="1" applyFont="1" applyFill="1" applyBorder="1" applyAlignment="1">
      <alignment horizontal="center" vertical="center" wrapText="1"/>
    </xf>
    <xf numFmtId="180" fontId="25" fillId="0" borderId="1" xfId="1" applyNumberFormat="1" applyFont="1" applyFill="1" applyBorder="1" applyAlignment="1">
      <alignment horizontal="center" vertical="center" wrapText="1"/>
    </xf>
    <xf numFmtId="180" fontId="25" fillId="0" borderId="1" xfId="1" applyNumberFormat="1" applyFont="1" applyFill="1" applyBorder="1" applyAlignment="1">
      <alignment vertical="center" wrapText="1"/>
    </xf>
    <xf numFmtId="180" fontId="25" fillId="0" borderId="1" xfId="0" applyNumberFormat="1" applyFont="1" applyBorder="1" applyAlignment="1">
      <alignment horizontal="center" vertical="center"/>
    </xf>
    <xf numFmtId="180" fontId="25" fillId="0" borderId="1" xfId="0" applyNumberFormat="1" applyFont="1" applyBorder="1" applyAlignment="1">
      <alignment vertical="center"/>
    </xf>
    <xf numFmtId="3" fontId="25" fillId="5" borderId="1" xfId="3" applyNumberFormat="1" applyFont="1" applyFill="1" applyBorder="1" applyAlignment="1">
      <alignment horizontal="right" vertical="center"/>
    </xf>
    <xf numFmtId="20" fontId="17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41" fontId="25" fillId="0" borderId="5" xfId="2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176" fontId="13" fillId="2" borderId="2" xfId="0" applyNumberFormat="1" applyFont="1" applyFill="1" applyBorder="1" applyAlignment="1">
      <alignment horizontal="center" vertical="center" wrapText="1"/>
    </xf>
    <xf numFmtId="20" fontId="13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 shrinkToFit="1"/>
    </xf>
    <xf numFmtId="41" fontId="13" fillId="0" borderId="10" xfId="2" applyFont="1" applyFill="1" applyBorder="1" applyAlignment="1">
      <alignment horizontal="center" vertical="center" wrapText="1"/>
    </xf>
    <xf numFmtId="0" fontId="13" fillId="0" borderId="1" xfId="0" quotePrefix="1" applyFont="1" applyFill="1" applyBorder="1" applyAlignment="1">
      <alignment horizontal="center" vertical="center" wrapText="1"/>
    </xf>
    <xf numFmtId="0" fontId="25" fillId="0" borderId="3" xfId="0" applyNumberFormat="1" applyFont="1" applyFill="1" applyBorder="1" applyAlignment="1">
      <alignment horizontal="center" vertical="center" wrapText="1"/>
    </xf>
    <xf numFmtId="176" fontId="25" fillId="6" borderId="2" xfId="0" applyNumberFormat="1" applyFont="1" applyFill="1" applyBorder="1" applyAlignment="1">
      <alignment horizontal="center" vertical="center" wrapText="1"/>
    </xf>
    <xf numFmtId="179" fontId="25" fillId="6" borderId="2" xfId="0" applyNumberFormat="1" applyFont="1" applyFill="1" applyBorder="1" applyAlignment="1">
      <alignment horizontal="center" vertical="center" wrapText="1"/>
    </xf>
    <xf numFmtId="0" fontId="25" fillId="0" borderId="2" xfId="0" applyNumberFormat="1" applyFont="1" applyFill="1" applyBorder="1" applyAlignment="1">
      <alignment horizontal="center" vertical="center" wrapText="1"/>
    </xf>
    <xf numFmtId="0" fontId="25" fillId="0" borderId="2" xfId="0" applyNumberFormat="1" applyFont="1" applyFill="1" applyBorder="1" applyAlignment="1">
      <alignment horizontal="center" vertical="center" wrapText="1" shrinkToFit="1"/>
    </xf>
    <xf numFmtId="41" fontId="25" fillId="0" borderId="2" xfId="1" applyNumberFormat="1" applyFont="1" applyFill="1" applyBorder="1" applyAlignment="1">
      <alignment horizontal="center"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0" fontId="25" fillId="0" borderId="2" xfId="0" applyNumberFormat="1" applyFont="1" applyBorder="1" applyAlignment="1">
      <alignment horizontal="center" vertical="center" wrapText="1"/>
    </xf>
    <xf numFmtId="0" fontId="25" fillId="0" borderId="6" xfId="0" applyNumberFormat="1" applyFont="1" applyFill="1" applyBorder="1" applyAlignment="1">
      <alignment horizontal="center" vertical="center" wrapText="1"/>
    </xf>
    <xf numFmtId="176" fontId="25" fillId="6" borderId="7" xfId="0" applyNumberFormat="1" applyFont="1" applyFill="1" applyBorder="1" applyAlignment="1">
      <alignment horizontal="center" vertical="center" wrapText="1"/>
    </xf>
    <xf numFmtId="179" fontId="25" fillId="6" borderId="7" xfId="0" applyNumberFormat="1" applyFont="1" applyFill="1" applyBorder="1" applyAlignment="1">
      <alignment horizontal="center" vertical="center" wrapText="1"/>
    </xf>
    <xf numFmtId="0" fontId="25" fillId="0" borderId="7" xfId="0" applyNumberFormat="1" applyFont="1" applyFill="1" applyBorder="1" applyAlignment="1">
      <alignment horizontal="center" vertical="center" wrapText="1"/>
    </xf>
    <xf numFmtId="0" fontId="25" fillId="0" borderId="7" xfId="0" applyNumberFormat="1" applyFont="1" applyBorder="1" applyAlignment="1">
      <alignment horizontal="center" vertical="center" wrapText="1"/>
    </xf>
    <xf numFmtId="0" fontId="25" fillId="0" borderId="7" xfId="0" applyNumberFormat="1" applyFont="1" applyFill="1" applyBorder="1" applyAlignment="1">
      <alignment horizontal="center" vertical="center" wrapText="1" shrinkToFit="1"/>
    </xf>
    <xf numFmtId="41" fontId="25" fillId="0" borderId="7" xfId="1" applyNumberFormat="1" applyFont="1" applyFill="1" applyBorder="1" applyAlignment="1">
      <alignment horizontal="center" vertical="center" wrapText="1"/>
    </xf>
    <xf numFmtId="181" fontId="25" fillId="0" borderId="1" xfId="0" applyNumberFormat="1" applyFont="1" applyFill="1" applyBorder="1" applyAlignment="1">
      <alignment vertical="center" wrapText="1"/>
    </xf>
    <xf numFmtId="181" fontId="25" fillId="0" borderId="7" xfId="0" applyNumberFormat="1" applyFont="1" applyFill="1" applyBorder="1" applyAlignment="1">
      <alignment vertical="center" wrapText="1"/>
    </xf>
    <xf numFmtId="3" fontId="25" fillId="5" borderId="5" xfId="3" applyNumberFormat="1" applyFont="1" applyFill="1" applyBorder="1" applyAlignment="1">
      <alignment horizontal="right" vertical="center"/>
    </xf>
  </cellXfs>
  <cellStyles count="10">
    <cellStyle name="쉼표 [0]" xfId="1" builtinId="6"/>
    <cellStyle name="쉼표 [0] 2" xfId="2"/>
    <cellStyle name="쉼표 [0] 3" xfId="9"/>
    <cellStyle name="표준" xfId="0" builtinId="0"/>
    <cellStyle name="표준 2" xfId="3"/>
    <cellStyle name="표준 3" xfId="4"/>
    <cellStyle name="표준 4" xfId="5"/>
    <cellStyle name="표준 5" xfId="6"/>
    <cellStyle name="표준 6" xfId="7"/>
    <cellStyle name="표준 7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zoomScale="90" zoomScaleNormal="90" workbookViewId="0">
      <pane ySplit="3" topLeftCell="A82" activePane="bottomLeft" state="frozen"/>
      <selection pane="bottomLeft" activeCell="F87" sqref="F87"/>
    </sheetView>
  </sheetViews>
  <sheetFormatPr defaultRowHeight="16.5" x14ac:dyDescent="0.3"/>
  <cols>
    <col min="1" max="1" width="5.375" customWidth="1"/>
    <col min="2" max="2" width="9.875" customWidth="1"/>
    <col min="3" max="3" width="9.875" style="44" customWidth="1"/>
    <col min="4" max="4" width="26.25" customWidth="1"/>
    <col min="5" max="5" width="15.375" customWidth="1"/>
    <col min="6" max="6" width="14.875" customWidth="1"/>
    <col min="7" max="7" width="9.5" customWidth="1"/>
    <col min="8" max="8" width="12.875" customWidth="1"/>
    <col min="9" max="9" width="9.25" bestFit="1" customWidth="1"/>
  </cols>
  <sheetData>
    <row r="1" spans="1:8" s="1" customFormat="1" ht="24" customHeight="1" x14ac:dyDescent="0.3">
      <c r="A1" s="15" t="s">
        <v>40</v>
      </c>
      <c r="B1" s="16"/>
      <c r="C1" s="40"/>
      <c r="D1" s="16"/>
      <c r="E1" s="16"/>
      <c r="F1" s="16"/>
    </row>
    <row r="2" spans="1:8" s="4" customFormat="1" ht="21.75" customHeight="1" x14ac:dyDescent="0.3">
      <c r="A2" s="2" t="s">
        <v>0</v>
      </c>
      <c r="B2" s="3"/>
      <c r="C2" s="41"/>
      <c r="D2" s="3"/>
      <c r="E2" s="3"/>
    </row>
    <row r="3" spans="1:8" s="5" customFormat="1" ht="34.5" customHeight="1" x14ac:dyDescent="0.3">
      <c r="A3" s="13" t="s">
        <v>1</v>
      </c>
      <c r="B3" s="14" t="s">
        <v>17</v>
      </c>
      <c r="C3" s="42" t="s">
        <v>18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</row>
    <row r="4" spans="1:8" s="24" customFormat="1" ht="54.95" customHeight="1" x14ac:dyDescent="0.3">
      <c r="A4" s="26">
        <v>1</v>
      </c>
      <c r="B4" s="25" t="s">
        <v>97</v>
      </c>
      <c r="C4" s="45">
        <v>0.56319444444444444</v>
      </c>
      <c r="D4" s="26" t="s">
        <v>116</v>
      </c>
      <c r="E4" s="33" t="s">
        <v>34</v>
      </c>
      <c r="F4" s="34" t="s">
        <v>122</v>
      </c>
      <c r="G4" s="26">
        <v>8</v>
      </c>
      <c r="H4" s="27">
        <v>33120</v>
      </c>
    </row>
    <row r="5" spans="1:8" s="24" customFormat="1" ht="54.95" customHeight="1" x14ac:dyDescent="0.3">
      <c r="A5" s="26">
        <v>2</v>
      </c>
      <c r="B5" s="25" t="s">
        <v>117</v>
      </c>
      <c r="C5" s="45">
        <v>0.54513888888888895</v>
      </c>
      <c r="D5" s="26" t="s">
        <v>32</v>
      </c>
      <c r="E5" s="33" t="s">
        <v>118</v>
      </c>
      <c r="F5" s="34" t="s">
        <v>35</v>
      </c>
      <c r="G5" s="26">
        <v>4</v>
      </c>
      <c r="H5" s="27">
        <v>120000</v>
      </c>
    </row>
    <row r="6" spans="1:8" s="24" customFormat="1" ht="54.95" customHeight="1" x14ac:dyDescent="0.3">
      <c r="A6" s="26">
        <v>3</v>
      </c>
      <c r="B6" s="25" t="s">
        <v>117</v>
      </c>
      <c r="C6" s="45">
        <v>0.54999999999999993</v>
      </c>
      <c r="D6" s="26" t="s">
        <v>32</v>
      </c>
      <c r="E6" s="33" t="s">
        <v>119</v>
      </c>
      <c r="F6" s="34" t="s">
        <v>123</v>
      </c>
      <c r="G6" s="26">
        <v>4</v>
      </c>
      <c r="H6" s="27">
        <v>17100</v>
      </c>
    </row>
    <row r="7" spans="1:8" s="24" customFormat="1" ht="54.95" customHeight="1" x14ac:dyDescent="0.3">
      <c r="A7" s="26">
        <v>4</v>
      </c>
      <c r="B7" s="25" t="s">
        <v>52</v>
      </c>
      <c r="C7" s="45">
        <v>0.50347222222222221</v>
      </c>
      <c r="D7" s="26" t="s">
        <v>120</v>
      </c>
      <c r="E7" s="33" t="s">
        <v>31</v>
      </c>
      <c r="F7" s="34" t="s">
        <v>124</v>
      </c>
      <c r="G7" s="26">
        <v>3</v>
      </c>
      <c r="H7" s="27">
        <v>33600</v>
      </c>
    </row>
    <row r="8" spans="1:8" s="24" customFormat="1" ht="54.95" customHeight="1" x14ac:dyDescent="0.3">
      <c r="A8" s="26">
        <v>5</v>
      </c>
      <c r="B8" s="25" t="s">
        <v>52</v>
      </c>
      <c r="C8" s="45">
        <v>0.50972222222222219</v>
      </c>
      <c r="D8" s="26" t="s">
        <v>120</v>
      </c>
      <c r="E8" s="33" t="s">
        <v>121</v>
      </c>
      <c r="F8" s="34" t="s">
        <v>19</v>
      </c>
      <c r="G8" s="26">
        <v>3</v>
      </c>
      <c r="H8" s="27">
        <v>12500</v>
      </c>
    </row>
    <row r="9" spans="1:8" s="9" customFormat="1" ht="54.95" customHeight="1" x14ac:dyDescent="0.3">
      <c r="A9" s="10" t="s">
        <v>7</v>
      </c>
      <c r="B9" s="10"/>
      <c r="C9" s="43"/>
      <c r="D9" s="10"/>
      <c r="E9" s="10"/>
      <c r="F9" s="10"/>
      <c r="G9" s="10"/>
      <c r="H9" s="17">
        <f>SUM(H4:H8)</f>
        <v>216320</v>
      </c>
    </row>
    <row r="10" spans="1:8" ht="54.95" customHeight="1" x14ac:dyDescent="0.3">
      <c r="A10" s="26">
        <v>1</v>
      </c>
      <c r="B10" s="25" t="s">
        <v>133</v>
      </c>
      <c r="C10" s="45">
        <v>0.5444444444444444</v>
      </c>
      <c r="D10" s="26" t="s">
        <v>134</v>
      </c>
      <c r="E10" s="33" t="s">
        <v>135</v>
      </c>
      <c r="F10" s="34" t="s">
        <v>142</v>
      </c>
      <c r="G10" s="26">
        <v>3</v>
      </c>
      <c r="H10" s="27">
        <v>49000</v>
      </c>
    </row>
    <row r="11" spans="1:8" ht="54.95" customHeight="1" x14ac:dyDescent="0.3">
      <c r="A11" s="26">
        <v>2</v>
      </c>
      <c r="B11" s="25" t="s">
        <v>133</v>
      </c>
      <c r="C11" s="45">
        <v>0.55138888888888882</v>
      </c>
      <c r="D11" s="26" t="s">
        <v>134</v>
      </c>
      <c r="E11" s="33" t="s">
        <v>136</v>
      </c>
      <c r="F11" s="34" t="s">
        <v>35</v>
      </c>
      <c r="G11" s="26">
        <v>3</v>
      </c>
      <c r="H11" s="27">
        <v>11610</v>
      </c>
    </row>
    <row r="12" spans="1:8" ht="54.95" customHeight="1" x14ac:dyDescent="0.3">
      <c r="A12" s="26">
        <v>3</v>
      </c>
      <c r="B12" s="25" t="s">
        <v>137</v>
      </c>
      <c r="C12" s="45">
        <v>0.68680555555555556</v>
      </c>
      <c r="D12" s="26" t="s">
        <v>138</v>
      </c>
      <c r="E12" s="33" t="s">
        <v>139</v>
      </c>
      <c r="F12" s="34" t="s">
        <v>143</v>
      </c>
      <c r="G12" s="26">
        <v>3</v>
      </c>
      <c r="H12" s="27">
        <v>16900</v>
      </c>
    </row>
    <row r="13" spans="1:8" ht="54.95" customHeight="1" x14ac:dyDescent="0.3">
      <c r="A13" s="26">
        <v>4</v>
      </c>
      <c r="B13" s="25" t="s">
        <v>140</v>
      </c>
      <c r="C13" s="45">
        <v>0.62569444444444444</v>
      </c>
      <c r="D13" s="26" t="s">
        <v>138</v>
      </c>
      <c r="E13" s="33" t="s">
        <v>141</v>
      </c>
      <c r="F13" s="34" t="s">
        <v>298</v>
      </c>
      <c r="G13" s="26">
        <v>2</v>
      </c>
      <c r="H13" s="27">
        <v>17800</v>
      </c>
    </row>
    <row r="14" spans="1:8" ht="54.95" customHeight="1" x14ac:dyDescent="0.3">
      <c r="A14" s="10" t="s">
        <v>7</v>
      </c>
      <c r="B14" s="10"/>
      <c r="C14" s="43"/>
      <c r="D14" s="10"/>
      <c r="E14" s="10"/>
      <c r="F14" s="10"/>
      <c r="G14" s="10"/>
      <c r="H14" s="17">
        <f>SUM(H10:H13)</f>
        <v>95310</v>
      </c>
    </row>
    <row r="15" spans="1:8" s="36" customFormat="1" ht="54.95" customHeight="1" x14ac:dyDescent="0.3">
      <c r="A15" s="26">
        <v>1</v>
      </c>
      <c r="B15" s="25" t="s">
        <v>289</v>
      </c>
      <c r="C15" s="45">
        <v>0.51041666666666663</v>
      </c>
      <c r="D15" s="26" t="s">
        <v>290</v>
      </c>
      <c r="E15" s="33" t="s">
        <v>291</v>
      </c>
      <c r="F15" s="34" t="s">
        <v>299</v>
      </c>
      <c r="G15" s="26">
        <v>4</v>
      </c>
      <c r="H15" s="27">
        <v>61000</v>
      </c>
    </row>
    <row r="16" spans="1:8" s="36" customFormat="1" ht="54.95" customHeight="1" x14ac:dyDescent="0.3">
      <c r="A16" s="26">
        <v>2</v>
      </c>
      <c r="B16" s="25" t="s">
        <v>288</v>
      </c>
      <c r="C16" s="45">
        <v>0.51388888888888895</v>
      </c>
      <c r="D16" s="26" t="s">
        <v>290</v>
      </c>
      <c r="E16" s="33" t="s">
        <v>292</v>
      </c>
      <c r="F16" s="34" t="s">
        <v>299</v>
      </c>
      <c r="G16" s="26">
        <v>4</v>
      </c>
      <c r="H16" s="27">
        <v>31000</v>
      </c>
    </row>
    <row r="17" spans="1:8" s="36" customFormat="1" ht="54.95" customHeight="1" x14ac:dyDescent="0.3">
      <c r="A17" s="26">
        <v>3</v>
      </c>
      <c r="B17" s="25" t="s">
        <v>293</v>
      </c>
      <c r="C17" s="45">
        <v>0.52638888888888891</v>
      </c>
      <c r="D17" s="26" t="s">
        <v>32</v>
      </c>
      <c r="E17" s="33" t="s">
        <v>294</v>
      </c>
      <c r="F17" s="34" t="s">
        <v>300</v>
      </c>
      <c r="G17" s="26">
        <v>3</v>
      </c>
      <c r="H17" s="27">
        <v>29000</v>
      </c>
    </row>
    <row r="18" spans="1:8" s="36" customFormat="1" ht="54.95" customHeight="1" x14ac:dyDescent="0.3">
      <c r="A18" s="26">
        <v>4</v>
      </c>
      <c r="B18" s="25" t="s">
        <v>295</v>
      </c>
      <c r="C18" s="45">
        <v>0.36458333333333331</v>
      </c>
      <c r="D18" s="26" t="s">
        <v>296</v>
      </c>
      <c r="E18" s="33" t="s">
        <v>139</v>
      </c>
      <c r="F18" s="34" t="s">
        <v>301</v>
      </c>
      <c r="G18" s="26">
        <v>2</v>
      </c>
      <c r="H18" s="27">
        <v>8800</v>
      </c>
    </row>
    <row r="19" spans="1:8" s="36" customFormat="1" ht="54.95" customHeight="1" x14ac:dyDescent="0.3">
      <c r="A19" s="26">
        <v>5</v>
      </c>
      <c r="B19" s="25" t="s">
        <v>295</v>
      </c>
      <c r="C19" s="45">
        <v>0.7319444444444444</v>
      </c>
      <c r="D19" s="26" t="s">
        <v>297</v>
      </c>
      <c r="E19" s="33" t="s">
        <v>139</v>
      </c>
      <c r="F19" s="26" t="s">
        <v>474</v>
      </c>
      <c r="G19" s="26">
        <v>2</v>
      </c>
      <c r="H19" s="27">
        <v>12600</v>
      </c>
    </row>
    <row r="20" spans="1:8" ht="54.95" customHeight="1" x14ac:dyDescent="0.3">
      <c r="A20" s="10" t="s">
        <v>7</v>
      </c>
      <c r="B20" s="10"/>
      <c r="C20" s="43"/>
      <c r="D20" s="10"/>
      <c r="E20" s="10"/>
      <c r="F20" s="10"/>
      <c r="G20" s="10"/>
      <c r="H20" s="17">
        <f>SUM(H15:H19)</f>
        <v>142400</v>
      </c>
    </row>
    <row r="21" spans="1:8" ht="54.95" customHeight="1" x14ac:dyDescent="0.3">
      <c r="A21" s="26">
        <v>1</v>
      </c>
      <c r="B21" s="25" t="s">
        <v>464</v>
      </c>
      <c r="C21" s="45">
        <v>0.67847222222222225</v>
      </c>
      <c r="D21" s="26" t="s">
        <v>32</v>
      </c>
      <c r="E21" s="33" t="s">
        <v>139</v>
      </c>
      <c r="F21" s="34" t="s">
        <v>475</v>
      </c>
      <c r="G21" s="26">
        <v>5</v>
      </c>
      <c r="H21" s="27">
        <v>32700</v>
      </c>
    </row>
    <row r="22" spans="1:8" ht="54.95" customHeight="1" x14ac:dyDescent="0.3">
      <c r="A22" s="26">
        <v>2</v>
      </c>
      <c r="B22" s="25" t="s">
        <v>465</v>
      </c>
      <c r="C22" s="45">
        <v>0.63888888888888895</v>
      </c>
      <c r="D22" s="26" t="s">
        <v>466</v>
      </c>
      <c r="E22" s="33" t="s">
        <v>467</v>
      </c>
      <c r="F22" s="34" t="s">
        <v>476</v>
      </c>
      <c r="G22" s="26">
        <v>5</v>
      </c>
      <c r="H22" s="27">
        <v>16500</v>
      </c>
    </row>
    <row r="23" spans="1:8" ht="54.95" customHeight="1" x14ac:dyDescent="0.3">
      <c r="A23" s="26">
        <v>3</v>
      </c>
      <c r="B23" s="25" t="s">
        <v>468</v>
      </c>
      <c r="C23" s="45">
        <v>0.56388888888888888</v>
      </c>
      <c r="D23" s="26" t="s">
        <v>32</v>
      </c>
      <c r="E23" s="33" t="s">
        <v>469</v>
      </c>
      <c r="F23" s="34" t="s">
        <v>477</v>
      </c>
      <c r="G23" s="26">
        <v>5</v>
      </c>
      <c r="H23" s="27">
        <v>150000</v>
      </c>
    </row>
    <row r="24" spans="1:8" ht="54.95" customHeight="1" x14ac:dyDescent="0.3">
      <c r="A24" s="26">
        <v>4</v>
      </c>
      <c r="B24" s="25" t="s">
        <v>468</v>
      </c>
      <c r="C24" s="45">
        <v>0.56944444444444442</v>
      </c>
      <c r="D24" s="26" t="s">
        <v>32</v>
      </c>
      <c r="E24" s="33" t="s">
        <v>139</v>
      </c>
      <c r="F24" s="34" t="s">
        <v>477</v>
      </c>
      <c r="G24" s="26">
        <v>5</v>
      </c>
      <c r="H24" s="27">
        <v>23200</v>
      </c>
    </row>
    <row r="25" spans="1:8" ht="54.95" customHeight="1" x14ac:dyDescent="0.3">
      <c r="A25" s="26">
        <v>5</v>
      </c>
      <c r="B25" s="25" t="s">
        <v>417</v>
      </c>
      <c r="C25" s="45">
        <v>0.68611111111111101</v>
      </c>
      <c r="D25" s="26" t="s">
        <v>470</v>
      </c>
      <c r="E25" s="33" t="s">
        <v>139</v>
      </c>
      <c r="F25" s="34" t="s">
        <v>478</v>
      </c>
      <c r="G25" s="26">
        <v>3</v>
      </c>
      <c r="H25" s="27">
        <v>18000</v>
      </c>
    </row>
    <row r="26" spans="1:8" ht="54.95" customHeight="1" x14ac:dyDescent="0.3">
      <c r="A26" s="26">
        <v>6</v>
      </c>
      <c r="B26" s="25" t="s">
        <v>471</v>
      </c>
      <c r="C26" s="45">
        <v>0.44097222222222227</v>
      </c>
      <c r="D26" s="26" t="s">
        <v>32</v>
      </c>
      <c r="E26" s="33" t="s">
        <v>34</v>
      </c>
      <c r="F26" s="34" t="s">
        <v>479</v>
      </c>
      <c r="G26" s="26">
        <v>2</v>
      </c>
      <c r="H26" s="27">
        <v>6460</v>
      </c>
    </row>
    <row r="27" spans="1:8" ht="54.95" customHeight="1" x14ac:dyDescent="0.3">
      <c r="A27" s="26">
        <v>7</v>
      </c>
      <c r="B27" s="25" t="s">
        <v>471</v>
      </c>
      <c r="C27" s="45">
        <v>0.52500000000000002</v>
      </c>
      <c r="D27" s="26" t="s">
        <v>472</v>
      </c>
      <c r="E27" s="33" t="s">
        <v>473</v>
      </c>
      <c r="F27" s="34" t="s">
        <v>480</v>
      </c>
      <c r="G27" s="26">
        <v>2</v>
      </c>
      <c r="H27" s="27">
        <v>24900</v>
      </c>
    </row>
    <row r="28" spans="1:8" ht="54.95" customHeight="1" x14ac:dyDescent="0.3">
      <c r="A28" s="26">
        <v>8</v>
      </c>
      <c r="B28" s="25" t="s">
        <v>471</v>
      </c>
      <c r="C28" s="47">
        <v>0.52847222222222223</v>
      </c>
      <c r="D28" s="26" t="s">
        <v>472</v>
      </c>
      <c r="E28" s="33" t="s">
        <v>292</v>
      </c>
      <c r="F28" s="34" t="s">
        <v>480</v>
      </c>
      <c r="G28" s="26">
        <v>2</v>
      </c>
      <c r="H28" s="27">
        <v>11500</v>
      </c>
    </row>
    <row r="29" spans="1:8" s="36" customFormat="1" ht="54.95" customHeight="1" x14ac:dyDescent="0.3">
      <c r="A29" s="10" t="s">
        <v>7</v>
      </c>
      <c r="B29" s="10"/>
      <c r="C29" s="43"/>
      <c r="D29" s="10"/>
      <c r="E29" s="10"/>
      <c r="F29" s="10"/>
      <c r="G29" s="10"/>
      <c r="H29" s="17">
        <f>SUM(H21:H28)</f>
        <v>283260</v>
      </c>
    </row>
    <row r="30" spans="1:8" s="36" customFormat="1" ht="54.95" customHeight="1" x14ac:dyDescent="0.3">
      <c r="A30" s="39">
        <v>1</v>
      </c>
      <c r="B30" s="25" t="s">
        <v>583</v>
      </c>
      <c r="C30" s="45">
        <v>0.54236111111111118</v>
      </c>
      <c r="D30" s="26" t="s">
        <v>584</v>
      </c>
      <c r="E30" s="33" t="s">
        <v>585</v>
      </c>
      <c r="F30" s="34" t="s">
        <v>607</v>
      </c>
      <c r="G30" s="26">
        <v>2</v>
      </c>
      <c r="H30" s="27">
        <v>3870</v>
      </c>
    </row>
    <row r="31" spans="1:8" s="36" customFormat="1" ht="54.95" customHeight="1" x14ac:dyDescent="0.3">
      <c r="A31" s="39">
        <v>2</v>
      </c>
      <c r="B31" s="25" t="s">
        <v>587</v>
      </c>
      <c r="C31" s="45">
        <v>0.70416666666666661</v>
      </c>
      <c r="D31" s="26" t="s">
        <v>588</v>
      </c>
      <c r="E31" s="33" t="s">
        <v>139</v>
      </c>
      <c r="F31" s="34" t="s">
        <v>479</v>
      </c>
      <c r="G31" s="26">
        <v>3</v>
      </c>
      <c r="H31" s="27">
        <v>18000</v>
      </c>
    </row>
    <row r="32" spans="1:8" s="36" customFormat="1" ht="54.95" customHeight="1" x14ac:dyDescent="0.3">
      <c r="A32" s="39">
        <v>3</v>
      </c>
      <c r="B32" s="25" t="s">
        <v>590</v>
      </c>
      <c r="C32" s="45">
        <v>0.69374999999999998</v>
      </c>
      <c r="D32" s="26" t="s">
        <v>591</v>
      </c>
      <c r="E32" s="33" t="s">
        <v>592</v>
      </c>
      <c r="F32" s="34" t="s">
        <v>608</v>
      </c>
      <c r="G32" s="26">
        <v>2</v>
      </c>
      <c r="H32" s="27">
        <v>13000</v>
      </c>
    </row>
    <row r="33" spans="1:8" s="36" customFormat="1" ht="54.95" customHeight="1" x14ac:dyDescent="0.3">
      <c r="A33" s="39">
        <v>4</v>
      </c>
      <c r="B33" s="25" t="s">
        <v>593</v>
      </c>
      <c r="C33" s="45">
        <v>0.7270833333333333</v>
      </c>
      <c r="D33" s="26" t="s">
        <v>594</v>
      </c>
      <c r="E33" s="33" t="s">
        <v>595</v>
      </c>
      <c r="F33" s="34" t="s">
        <v>609</v>
      </c>
      <c r="G33" s="26">
        <v>3</v>
      </c>
      <c r="H33" s="27">
        <v>21300</v>
      </c>
    </row>
    <row r="34" spans="1:8" s="36" customFormat="1" ht="54.95" customHeight="1" x14ac:dyDescent="0.3">
      <c r="A34" s="39">
        <v>5</v>
      </c>
      <c r="B34" s="25" t="s">
        <v>597</v>
      </c>
      <c r="C34" s="45">
        <v>0.51597222222222217</v>
      </c>
      <c r="D34" s="26" t="s">
        <v>598</v>
      </c>
      <c r="E34" s="33" t="s">
        <v>36</v>
      </c>
      <c r="F34" s="34" t="s">
        <v>610</v>
      </c>
      <c r="G34" s="26">
        <v>2</v>
      </c>
      <c r="H34" s="27">
        <v>38000</v>
      </c>
    </row>
    <row r="35" spans="1:8" s="36" customFormat="1" ht="54.95" customHeight="1" x14ac:dyDescent="0.3">
      <c r="A35" s="39">
        <v>6</v>
      </c>
      <c r="B35" s="25" t="s">
        <v>599</v>
      </c>
      <c r="C35" s="45">
        <v>0.5180555555555556</v>
      </c>
      <c r="D35" s="26" t="s">
        <v>600</v>
      </c>
      <c r="E35" s="33" t="s">
        <v>601</v>
      </c>
      <c r="F35" s="34" t="s">
        <v>610</v>
      </c>
      <c r="G35" s="26">
        <v>2</v>
      </c>
      <c r="H35" s="27">
        <v>13800</v>
      </c>
    </row>
    <row r="36" spans="1:8" s="36" customFormat="1" ht="54.95" customHeight="1" x14ac:dyDescent="0.3">
      <c r="A36" s="39">
        <v>7</v>
      </c>
      <c r="B36" s="25" t="s">
        <v>602</v>
      </c>
      <c r="C36" s="47">
        <v>0.53402777777777777</v>
      </c>
      <c r="D36" s="26" t="s">
        <v>588</v>
      </c>
      <c r="E36" s="33" t="s">
        <v>603</v>
      </c>
      <c r="F36" s="34" t="s">
        <v>611</v>
      </c>
      <c r="G36" s="26">
        <v>2</v>
      </c>
      <c r="H36" s="27">
        <v>16500</v>
      </c>
    </row>
    <row r="37" spans="1:8" s="36" customFormat="1" ht="54.95" customHeight="1" x14ac:dyDescent="0.3">
      <c r="A37" s="39">
        <v>8</v>
      </c>
      <c r="B37" s="25" t="s">
        <v>604</v>
      </c>
      <c r="C37" s="47">
        <v>0.61875000000000002</v>
      </c>
      <c r="D37" s="26" t="s">
        <v>605</v>
      </c>
      <c r="E37" s="33" t="s">
        <v>606</v>
      </c>
      <c r="F37" s="34" t="s">
        <v>861</v>
      </c>
      <c r="G37" s="26">
        <v>3</v>
      </c>
      <c r="H37" s="27">
        <v>48000</v>
      </c>
    </row>
    <row r="38" spans="1:8" s="36" customFormat="1" ht="54.95" customHeight="1" x14ac:dyDescent="0.3">
      <c r="A38" s="10" t="s">
        <v>7</v>
      </c>
      <c r="B38" s="10"/>
      <c r="C38" s="43"/>
      <c r="D38" s="10"/>
      <c r="E38" s="10"/>
      <c r="F38" s="10"/>
      <c r="G38" s="10"/>
      <c r="H38" s="17">
        <f>SUM(H30:H37)</f>
        <v>172470</v>
      </c>
    </row>
    <row r="39" spans="1:8" ht="54.95" customHeight="1" x14ac:dyDescent="0.3">
      <c r="A39" s="26">
        <v>1</v>
      </c>
      <c r="B39" s="25" t="s">
        <v>726</v>
      </c>
      <c r="C39" s="45">
        <v>0.50763888888888886</v>
      </c>
      <c r="D39" s="26" t="s">
        <v>728</v>
      </c>
      <c r="E39" s="33" t="s">
        <v>729</v>
      </c>
      <c r="F39" s="34" t="s">
        <v>862</v>
      </c>
      <c r="G39" s="26">
        <v>5</v>
      </c>
      <c r="H39" s="27">
        <v>76000</v>
      </c>
    </row>
    <row r="40" spans="1:8" ht="54.95" customHeight="1" x14ac:dyDescent="0.3">
      <c r="A40" s="26">
        <v>2</v>
      </c>
      <c r="B40" s="25" t="s">
        <v>725</v>
      </c>
      <c r="C40" s="45">
        <v>0.50902777777777775</v>
      </c>
      <c r="D40" s="26" t="s">
        <v>727</v>
      </c>
      <c r="E40" s="33" t="s">
        <v>730</v>
      </c>
      <c r="F40" s="34" t="s">
        <v>862</v>
      </c>
      <c r="G40" s="26">
        <v>5</v>
      </c>
      <c r="H40" s="27">
        <v>10100</v>
      </c>
    </row>
    <row r="41" spans="1:8" ht="54.95" customHeight="1" x14ac:dyDescent="0.3">
      <c r="A41" s="26">
        <v>3</v>
      </c>
      <c r="B41" s="25" t="s">
        <v>731</v>
      </c>
      <c r="C41" s="45">
        <v>0.63124999999999998</v>
      </c>
      <c r="D41" s="26" t="s">
        <v>32</v>
      </c>
      <c r="E41" s="33" t="s">
        <v>292</v>
      </c>
      <c r="F41" s="34" t="s">
        <v>863</v>
      </c>
      <c r="G41" s="26">
        <v>2</v>
      </c>
      <c r="H41" s="27">
        <v>19300</v>
      </c>
    </row>
    <row r="42" spans="1:8" ht="54.95" customHeight="1" x14ac:dyDescent="0.3">
      <c r="A42" s="26">
        <v>4</v>
      </c>
      <c r="B42" s="25" t="s">
        <v>732</v>
      </c>
      <c r="C42" s="45">
        <v>0.50694444444444442</v>
      </c>
      <c r="D42" s="26" t="s">
        <v>733</v>
      </c>
      <c r="E42" s="33" t="s">
        <v>473</v>
      </c>
      <c r="F42" s="34" t="s">
        <v>863</v>
      </c>
      <c r="G42" s="26">
        <v>2</v>
      </c>
      <c r="H42" s="27">
        <v>23500</v>
      </c>
    </row>
    <row r="43" spans="1:8" ht="54.95" customHeight="1" x14ac:dyDescent="0.3">
      <c r="A43" s="26">
        <v>5</v>
      </c>
      <c r="B43" s="25" t="s">
        <v>732</v>
      </c>
      <c r="C43" s="45">
        <v>0.5083333333333333</v>
      </c>
      <c r="D43" s="26" t="s">
        <v>32</v>
      </c>
      <c r="E43" s="33" t="s">
        <v>139</v>
      </c>
      <c r="F43" s="34" t="s">
        <v>863</v>
      </c>
      <c r="G43" s="26">
        <v>2</v>
      </c>
      <c r="H43" s="27">
        <v>9100</v>
      </c>
    </row>
    <row r="44" spans="1:8" ht="54.95" customHeight="1" x14ac:dyDescent="0.3">
      <c r="A44" s="26">
        <v>6</v>
      </c>
      <c r="B44" s="25" t="s">
        <v>734</v>
      </c>
      <c r="C44" s="45">
        <v>0.5083333333333333</v>
      </c>
      <c r="D44" s="26" t="s">
        <v>735</v>
      </c>
      <c r="E44" s="33" t="s">
        <v>736</v>
      </c>
      <c r="F44" s="34" t="s">
        <v>864</v>
      </c>
      <c r="G44" s="26">
        <v>2</v>
      </c>
      <c r="H44" s="27">
        <v>19000</v>
      </c>
    </row>
    <row r="45" spans="1:8" ht="54.95" customHeight="1" x14ac:dyDescent="0.3">
      <c r="A45" s="26">
        <v>7</v>
      </c>
      <c r="B45" s="25" t="s">
        <v>738</v>
      </c>
      <c r="C45" s="45">
        <v>0.40763888888888888</v>
      </c>
      <c r="D45" s="26" t="s">
        <v>739</v>
      </c>
      <c r="E45" s="33" t="s">
        <v>139</v>
      </c>
      <c r="F45" s="34" t="s">
        <v>478</v>
      </c>
      <c r="G45" s="26">
        <v>3</v>
      </c>
      <c r="H45" s="27">
        <v>15400</v>
      </c>
    </row>
    <row r="46" spans="1:8" ht="54.95" customHeight="1" x14ac:dyDescent="0.3">
      <c r="A46" s="26">
        <v>8</v>
      </c>
      <c r="B46" s="25" t="s">
        <v>741</v>
      </c>
      <c r="C46" s="47">
        <v>0.52638888888888891</v>
      </c>
      <c r="D46" s="26" t="s">
        <v>743</v>
      </c>
      <c r="E46" s="33" t="s">
        <v>744</v>
      </c>
      <c r="F46" s="34" t="s">
        <v>865</v>
      </c>
      <c r="G46" s="26">
        <v>4</v>
      </c>
      <c r="H46" s="27">
        <v>41900</v>
      </c>
    </row>
    <row r="47" spans="1:8" ht="54.95" customHeight="1" x14ac:dyDescent="0.3">
      <c r="A47" s="26">
        <v>9</v>
      </c>
      <c r="B47" s="25" t="s">
        <v>741</v>
      </c>
      <c r="C47" s="47">
        <v>0.70208333333333339</v>
      </c>
      <c r="D47" s="26" t="s">
        <v>742</v>
      </c>
      <c r="E47" s="33" t="s">
        <v>592</v>
      </c>
      <c r="F47" s="34" t="s">
        <v>866</v>
      </c>
      <c r="G47" s="26">
        <v>5</v>
      </c>
      <c r="H47" s="27">
        <v>66200</v>
      </c>
    </row>
    <row r="48" spans="1:8" ht="54.95" customHeight="1" x14ac:dyDescent="0.3">
      <c r="A48" s="10" t="s">
        <v>7</v>
      </c>
      <c r="B48" s="10"/>
      <c r="C48" s="43"/>
      <c r="D48" s="10"/>
      <c r="E48" s="10"/>
      <c r="F48" s="10"/>
      <c r="G48" s="10"/>
      <c r="H48" s="17">
        <f>SUM(H39:H47)</f>
        <v>280500</v>
      </c>
    </row>
    <row r="49" spans="1:8" ht="54.95" customHeight="1" x14ac:dyDescent="0.3">
      <c r="A49" s="80">
        <v>1</v>
      </c>
      <c r="B49" s="78" t="s">
        <v>920</v>
      </c>
      <c r="C49" s="83">
        <v>0.68472222222222223</v>
      </c>
      <c r="D49" s="80" t="s">
        <v>921</v>
      </c>
      <c r="E49" s="81" t="s">
        <v>348</v>
      </c>
      <c r="F49" s="82" t="s">
        <v>940</v>
      </c>
      <c r="G49" s="80">
        <v>2</v>
      </c>
      <c r="H49" s="85">
        <v>12000</v>
      </c>
    </row>
    <row r="50" spans="1:8" ht="54.95" customHeight="1" x14ac:dyDescent="0.3">
      <c r="A50" s="80">
        <v>2</v>
      </c>
      <c r="B50" s="78" t="s">
        <v>922</v>
      </c>
      <c r="C50" s="83">
        <v>0.51111111111111107</v>
      </c>
      <c r="D50" s="80" t="s">
        <v>923</v>
      </c>
      <c r="E50" s="81" t="s">
        <v>924</v>
      </c>
      <c r="F50" s="82" t="s">
        <v>939</v>
      </c>
      <c r="G50" s="80">
        <v>3</v>
      </c>
      <c r="H50" s="85">
        <v>42000</v>
      </c>
    </row>
    <row r="51" spans="1:8" ht="54.95" customHeight="1" x14ac:dyDescent="0.3">
      <c r="A51" s="80">
        <v>3</v>
      </c>
      <c r="B51" s="78" t="s">
        <v>922</v>
      </c>
      <c r="C51" s="83">
        <v>0.51388888888888884</v>
      </c>
      <c r="D51" s="80" t="s">
        <v>923</v>
      </c>
      <c r="E51" s="81" t="s">
        <v>925</v>
      </c>
      <c r="F51" s="82" t="s">
        <v>938</v>
      </c>
      <c r="G51" s="80">
        <v>3</v>
      </c>
      <c r="H51" s="85">
        <v>18000</v>
      </c>
    </row>
    <row r="52" spans="1:8" ht="54.95" customHeight="1" x14ac:dyDescent="0.3">
      <c r="A52" s="80">
        <v>4</v>
      </c>
      <c r="B52" s="78" t="s">
        <v>926</v>
      </c>
      <c r="C52" s="83">
        <v>0.36874999999999997</v>
      </c>
      <c r="D52" s="80" t="s">
        <v>927</v>
      </c>
      <c r="E52" s="81" t="s">
        <v>928</v>
      </c>
      <c r="F52" s="82" t="s">
        <v>937</v>
      </c>
      <c r="G52" s="80">
        <v>6</v>
      </c>
      <c r="H52" s="85">
        <v>27000</v>
      </c>
    </row>
    <row r="53" spans="1:8" ht="54.95" customHeight="1" x14ac:dyDescent="0.3">
      <c r="A53" s="80">
        <v>5</v>
      </c>
      <c r="B53" s="78" t="s">
        <v>926</v>
      </c>
      <c r="C53" s="83">
        <v>0.49583333333333335</v>
      </c>
      <c r="D53" s="80" t="s">
        <v>927</v>
      </c>
      <c r="E53" s="81" t="s">
        <v>928</v>
      </c>
      <c r="F53" s="82" t="s">
        <v>936</v>
      </c>
      <c r="G53" s="80">
        <v>3</v>
      </c>
      <c r="H53" s="85">
        <v>19400</v>
      </c>
    </row>
    <row r="54" spans="1:8" ht="54.95" customHeight="1" x14ac:dyDescent="0.3">
      <c r="A54" s="80">
        <v>6</v>
      </c>
      <c r="B54" s="78" t="s">
        <v>929</v>
      </c>
      <c r="C54" s="83">
        <v>0.50347222222222221</v>
      </c>
      <c r="D54" s="80" t="s">
        <v>930</v>
      </c>
      <c r="E54" s="81" t="s">
        <v>931</v>
      </c>
      <c r="F54" s="82" t="s">
        <v>935</v>
      </c>
      <c r="G54" s="80">
        <v>2</v>
      </c>
      <c r="H54" s="85">
        <v>26000</v>
      </c>
    </row>
    <row r="55" spans="1:8" ht="54.95" customHeight="1" x14ac:dyDescent="0.3">
      <c r="A55" s="80">
        <v>7</v>
      </c>
      <c r="B55" s="78" t="s">
        <v>932</v>
      </c>
      <c r="C55" s="83">
        <v>0.5854166666666667</v>
      </c>
      <c r="D55" s="80" t="s">
        <v>933</v>
      </c>
      <c r="E55" s="81" t="s">
        <v>348</v>
      </c>
      <c r="F55" s="82" t="s">
        <v>934</v>
      </c>
      <c r="G55" s="80">
        <v>2</v>
      </c>
      <c r="H55" s="86">
        <v>9100</v>
      </c>
    </row>
    <row r="56" spans="1:8" ht="54.95" customHeight="1" x14ac:dyDescent="0.3">
      <c r="A56" s="10" t="s">
        <v>7</v>
      </c>
      <c r="B56" s="10"/>
      <c r="C56" s="43"/>
      <c r="D56" s="10"/>
      <c r="E56" s="10"/>
      <c r="F56" s="10"/>
      <c r="G56" s="10"/>
      <c r="H56" s="17">
        <f>SUM(H49:H55)</f>
        <v>153500</v>
      </c>
    </row>
    <row r="57" spans="1:8" ht="54.95" customHeight="1" x14ac:dyDescent="0.3">
      <c r="A57" s="80">
        <v>1</v>
      </c>
      <c r="B57" s="78" t="s">
        <v>1082</v>
      </c>
      <c r="C57" s="83">
        <v>0.58611111111111114</v>
      </c>
      <c r="D57" s="80" t="s">
        <v>921</v>
      </c>
      <c r="E57" s="81" t="s">
        <v>348</v>
      </c>
      <c r="F57" s="82" t="s">
        <v>1101</v>
      </c>
      <c r="G57" s="80">
        <v>2</v>
      </c>
      <c r="H57" s="85">
        <v>10700</v>
      </c>
    </row>
    <row r="58" spans="1:8" ht="54.95" customHeight="1" x14ac:dyDescent="0.3">
      <c r="A58" s="80">
        <v>2</v>
      </c>
      <c r="B58" s="78" t="s">
        <v>1083</v>
      </c>
      <c r="C58" s="84">
        <v>0.54513888888888895</v>
      </c>
      <c r="D58" s="81" t="s">
        <v>1084</v>
      </c>
      <c r="E58" s="82" t="s">
        <v>1085</v>
      </c>
      <c r="F58" s="85" t="s">
        <v>1102</v>
      </c>
      <c r="G58" s="80">
        <v>1</v>
      </c>
      <c r="H58" s="85">
        <v>6200</v>
      </c>
    </row>
    <row r="59" spans="1:8" ht="54.95" customHeight="1" x14ac:dyDescent="0.3">
      <c r="A59" s="80">
        <v>3</v>
      </c>
      <c r="B59" s="78" t="s">
        <v>1083</v>
      </c>
      <c r="C59" s="84">
        <v>0.62430555555555556</v>
      </c>
      <c r="D59" s="81" t="s">
        <v>1084</v>
      </c>
      <c r="E59" s="82" t="s">
        <v>1085</v>
      </c>
      <c r="F59" s="85" t="s">
        <v>1103</v>
      </c>
      <c r="G59" s="80">
        <v>1</v>
      </c>
      <c r="H59" s="85">
        <v>6500</v>
      </c>
    </row>
    <row r="60" spans="1:8" ht="54.95" customHeight="1" x14ac:dyDescent="0.3">
      <c r="A60" s="80">
        <v>4</v>
      </c>
      <c r="B60" s="78" t="s">
        <v>1086</v>
      </c>
      <c r="C60" s="84">
        <v>0.51250000000000007</v>
      </c>
      <c r="D60" s="81" t="s">
        <v>1084</v>
      </c>
      <c r="E60" s="82" t="s">
        <v>1085</v>
      </c>
      <c r="F60" s="85" t="s">
        <v>1104</v>
      </c>
      <c r="G60" s="80">
        <v>2</v>
      </c>
      <c r="H60" s="85">
        <v>15200</v>
      </c>
    </row>
    <row r="61" spans="1:8" ht="54.95" customHeight="1" x14ac:dyDescent="0.3">
      <c r="A61" s="80">
        <v>5</v>
      </c>
      <c r="B61" s="78" t="s">
        <v>1086</v>
      </c>
      <c r="C61" s="84">
        <v>0.53125</v>
      </c>
      <c r="D61" s="81" t="s">
        <v>1084</v>
      </c>
      <c r="E61" s="82" t="s">
        <v>1085</v>
      </c>
      <c r="F61" s="85" t="s">
        <v>1105</v>
      </c>
      <c r="G61" s="80">
        <v>1</v>
      </c>
      <c r="H61" s="85">
        <v>4700</v>
      </c>
    </row>
    <row r="62" spans="1:8" ht="54.95" customHeight="1" x14ac:dyDescent="0.3">
      <c r="A62" s="80">
        <v>6</v>
      </c>
      <c r="B62" s="78" t="s">
        <v>1087</v>
      </c>
      <c r="C62" s="84">
        <v>0.47986111111111113</v>
      </c>
      <c r="D62" s="81" t="s">
        <v>1088</v>
      </c>
      <c r="E62" s="82" t="s">
        <v>1089</v>
      </c>
      <c r="F62" s="85" t="s">
        <v>1106</v>
      </c>
      <c r="G62" s="80">
        <v>2</v>
      </c>
      <c r="H62" s="85">
        <v>30500</v>
      </c>
    </row>
    <row r="63" spans="1:8" ht="54.95" customHeight="1" x14ac:dyDescent="0.3">
      <c r="A63" s="80">
        <v>7</v>
      </c>
      <c r="B63" s="78" t="s">
        <v>1087</v>
      </c>
      <c r="C63" s="84">
        <v>0.58680555555555558</v>
      </c>
      <c r="D63" s="81" t="s">
        <v>1090</v>
      </c>
      <c r="E63" s="81" t="s">
        <v>348</v>
      </c>
      <c r="F63" s="86" t="s">
        <v>1107</v>
      </c>
      <c r="G63" s="80">
        <v>3</v>
      </c>
      <c r="H63" s="86">
        <v>16300</v>
      </c>
    </row>
    <row r="64" spans="1:8" ht="54.95" customHeight="1" x14ac:dyDescent="0.3">
      <c r="A64" s="80">
        <v>8</v>
      </c>
      <c r="B64" s="78" t="s">
        <v>1091</v>
      </c>
      <c r="C64" s="84">
        <v>0.58819444444444446</v>
      </c>
      <c r="D64" s="81" t="s">
        <v>1090</v>
      </c>
      <c r="E64" s="81" t="s">
        <v>348</v>
      </c>
      <c r="F64" s="86" t="s">
        <v>1108</v>
      </c>
      <c r="G64" s="80">
        <v>2</v>
      </c>
      <c r="H64" s="85">
        <v>11300</v>
      </c>
    </row>
    <row r="65" spans="1:8" ht="54.95" customHeight="1" x14ac:dyDescent="0.3">
      <c r="A65" s="80">
        <v>9</v>
      </c>
      <c r="B65" s="78" t="s">
        <v>1092</v>
      </c>
      <c r="C65" s="84">
        <v>0.42777777777777781</v>
      </c>
      <c r="D65" s="81" t="s">
        <v>1084</v>
      </c>
      <c r="E65" s="82" t="s">
        <v>1085</v>
      </c>
      <c r="F65" s="85" t="s">
        <v>1109</v>
      </c>
      <c r="G65" s="80">
        <v>1</v>
      </c>
      <c r="H65" s="85">
        <v>4000</v>
      </c>
    </row>
    <row r="66" spans="1:8" ht="54.95" customHeight="1" x14ac:dyDescent="0.3">
      <c r="A66" s="80">
        <v>10</v>
      </c>
      <c r="B66" s="78" t="s">
        <v>1092</v>
      </c>
      <c r="C66" s="84">
        <v>0.57916666666666672</v>
      </c>
      <c r="D66" s="81" t="s">
        <v>1084</v>
      </c>
      <c r="E66" s="82" t="s">
        <v>1085</v>
      </c>
      <c r="F66" s="85" t="s">
        <v>1110</v>
      </c>
      <c r="G66" s="80">
        <v>2</v>
      </c>
      <c r="H66" s="85">
        <v>9900</v>
      </c>
    </row>
    <row r="67" spans="1:8" ht="54.95" customHeight="1" x14ac:dyDescent="0.3">
      <c r="A67" s="80">
        <v>11</v>
      </c>
      <c r="B67" s="78" t="s">
        <v>1092</v>
      </c>
      <c r="C67" s="84">
        <v>0.81388888888888899</v>
      </c>
      <c r="D67" s="81" t="s">
        <v>1088</v>
      </c>
      <c r="E67" s="82" t="s">
        <v>1093</v>
      </c>
      <c r="F67" s="85" t="s">
        <v>1111</v>
      </c>
      <c r="G67" s="80">
        <v>5</v>
      </c>
      <c r="H67" s="85">
        <v>133000</v>
      </c>
    </row>
    <row r="68" spans="1:8" ht="54.95" customHeight="1" x14ac:dyDescent="0.3">
      <c r="A68" s="80">
        <v>12</v>
      </c>
      <c r="B68" s="78" t="s">
        <v>1092</v>
      </c>
      <c r="C68" s="84">
        <v>0.81527777777777777</v>
      </c>
      <c r="D68" s="81" t="s">
        <v>1088</v>
      </c>
      <c r="E68" s="82" t="s">
        <v>1094</v>
      </c>
      <c r="F68" s="85" t="s">
        <v>1112</v>
      </c>
      <c r="G68" s="80">
        <v>3</v>
      </c>
      <c r="H68" s="85">
        <v>16600</v>
      </c>
    </row>
    <row r="69" spans="1:8" ht="54.95" customHeight="1" x14ac:dyDescent="0.3">
      <c r="A69" s="80">
        <v>13</v>
      </c>
      <c r="B69" s="78" t="s">
        <v>1095</v>
      </c>
      <c r="C69" s="84">
        <v>0.57916666666666672</v>
      </c>
      <c r="D69" s="81" t="s">
        <v>1084</v>
      </c>
      <c r="E69" s="82" t="s">
        <v>1085</v>
      </c>
      <c r="F69" s="85" t="s">
        <v>1113</v>
      </c>
      <c r="G69" s="80">
        <v>1</v>
      </c>
      <c r="H69" s="85">
        <v>5800</v>
      </c>
    </row>
    <row r="70" spans="1:8" ht="54.95" customHeight="1" x14ac:dyDescent="0.3">
      <c r="A70" s="80">
        <v>14</v>
      </c>
      <c r="B70" s="78" t="s">
        <v>1095</v>
      </c>
      <c r="C70" s="84">
        <v>0.58263888888888882</v>
      </c>
      <c r="D70" s="81" t="s">
        <v>1084</v>
      </c>
      <c r="E70" s="82" t="s">
        <v>1096</v>
      </c>
      <c r="F70" s="85" t="s">
        <v>1105</v>
      </c>
      <c r="G70" s="80">
        <v>1</v>
      </c>
      <c r="H70" s="85">
        <v>600</v>
      </c>
    </row>
    <row r="71" spans="1:8" ht="54.95" customHeight="1" x14ac:dyDescent="0.3">
      <c r="A71" s="80">
        <v>15</v>
      </c>
      <c r="B71" s="78" t="s">
        <v>1095</v>
      </c>
      <c r="C71" s="84">
        <v>0.82777777777777783</v>
      </c>
      <c r="D71" s="81" t="s">
        <v>1084</v>
      </c>
      <c r="E71" s="82" t="s">
        <v>1097</v>
      </c>
      <c r="F71" s="85" t="s">
        <v>1114</v>
      </c>
      <c r="G71" s="80">
        <v>3</v>
      </c>
      <c r="H71" s="85">
        <v>31000</v>
      </c>
    </row>
    <row r="72" spans="1:8" ht="54.95" customHeight="1" x14ac:dyDescent="0.3">
      <c r="A72" s="80">
        <v>16</v>
      </c>
      <c r="B72" s="78" t="s">
        <v>1098</v>
      </c>
      <c r="C72" s="84">
        <v>0.4291666666666667</v>
      </c>
      <c r="D72" s="81" t="s">
        <v>1099</v>
      </c>
      <c r="E72" s="82" t="s">
        <v>1100</v>
      </c>
      <c r="F72" s="85" t="s">
        <v>1115</v>
      </c>
      <c r="G72" s="80">
        <v>4</v>
      </c>
      <c r="H72" s="85">
        <v>18000</v>
      </c>
    </row>
    <row r="73" spans="1:8" ht="54.95" customHeight="1" x14ac:dyDescent="0.3">
      <c r="A73" s="10" t="s">
        <v>7</v>
      </c>
      <c r="B73" s="10"/>
      <c r="C73" s="10"/>
      <c r="D73" s="10"/>
      <c r="E73" s="10"/>
      <c r="F73" s="10"/>
      <c r="G73" s="10"/>
      <c r="H73" s="11">
        <f>SUM(H57:H72)</f>
        <v>320300</v>
      </c>
    </row>
    <row r="74" spans="1:8" ht="54.95" customHeight="1" x14ac:dyDescent="0.3">
      <c r="A74" s="80">
        <v>1</v>
      </c>
      <c r="B74" s="78" t="s">
        <v>1260</v>
      </c>
      <c r="C74" s="84">
        <v>0.5180555555555556</v>
      </c>
      <c r="D74" s="81" t="s">
        <v>1261</v>
      </c>
      <c r="E74" s="82" t="s">
        <v>1097</v>
      </c>
      <c r="F74" s="85" t="s">
        <v>1280</v>
      </c>
      <c r="G74" s="80">
        <v>5</v>
      </c>
      <c r="H74" s="85">
        <v>90000</v>
      </c>
    </row>
    <row r="75" spans="1:8" ht="54.95" customHeight="1" x14ac:dyDescent="0.3">
      <c r="A75" s="80">
        <v>2</v>
      </c>
      <c r="B75" s="78" t="s">
        <v>1262</v>
      </c>
      <c r="C75" s="84">
        <v>0.66875000000000007</v>
      </c>
      <c r="D75" s="81" t="s">
        <v>1263</v>
      </c>
      <c r="E75" s="81" t="s">
        <v>348</v>
      </c>
      <c r="F75" s="85" t="s">
        <v>1281</v>
      </c>
      <c r="G75" s="80">
        <v>2</v>
      </c>
      <c r="H75" s="85">
        <v>9800</v>
      </c>
    </row>
    <row r="76" spans="1:8" ht="54.95" customHeight="1" x14ac:dyDescent="0.3">
      <c r="A76" s="80">
        <v>3</v>
      </c>
      <c r="B76" s="78" t="s">
        <v>1264</v>
      </c>
      <c r="C76" s="84">
        <v>0.82291666666666663</v>
      </c>
      <c r="D76" s="81" t="s">
        <v>1265</v>
      </c>
      <c r="E76" s="82" t="s">
        <v>1089</v>
      </c>
      <c r="F76" s="85" t="s">
        <v>1282</v>
      </c>
      <c r="G76" s="80">
        <v>2</v>
      </c>
      <c r="H76" s="85">
        <v>26500</v>
      </c>
    </row>
    <row r="77" spans="1:8" ht="54.95" customHeight="1" x14ac:dyDescent="0.3">
      <c r="A77" s="80">
        <v>4</v>
      </c>
      <c r="B77" s="78" t="s">
        <v>1266</v>
      </c>
      <c r="C77" s="84">
        <v>0.85</v>
      </c>
      <c r="D77" s="81" t="s">
        <v>1267</v>
      </c>
      <c r="E77" s="82" t="s">
        <v>149</v>
      </c>
      <c r="F77" s="85" t="s">
        <v>1283</v>
      </c>
      <c r="G77" s="80">
        <v>2</v>
      </c>
      <c r="H77" s="85">
        <v>36000</v>
      </c>
    </row>
    <row r="78" spans="1:8" ht="54.95" customHeight="1" x14ac:dyDescent="0.3">
      <c r="A78" s="10" t="s">
        <v>7</v>
      </c>
      <c r="B78" s="10"/>
      <c r="C78" s="10"/>
      <c r="D78" s="10"/>
      <c r="E78" s="10"/>
      <c r="F78" s="10"/>
      <c r="G78" s="10"/>
      <c r="H78" s="11">
        <f>SUM(H74:H77)</f>
        <v>162300</v>
      </c>
    </row>
    <row r="79" spans="1:8" ht="54.95" customHeight="1" x14ac:dyDescent="0.3">
      <c r="A79" s="80">
        <v>1</v>
      </c>
      <c r="B79" s="78" t="s">
        <v>1268</v>
      </c>
      <c r="C79" s="84">
        <v>0.50763888888888886</v>
      </c>
      <c r="D79" s="81" t="s">
        <v>1269</v>
      </c>
      <c r="E79" s="82" t="s">
        <v>1270</v>
      </c>
      <c r="F79" s="85" t="s">
        <v>1284</v>
      </c>
      <c r="G79" s="80">
        <v>4</v>
      </c>
      <c r="H79" s="85">
        <v>51000</v>
      </c>
    </row>
    <row r="80" spans="1:8" ht="54.95" customHeight="1" x14ac:dyDescent="0.3">
      <c r="A80" s="80">
        <v>2</v>
      </c>
      <c r="B80" s="78" t="s">
        <v>1271</v>
      </c>
      <c r="C80" s="84">
        <v>0.56180555555555556</v>
      </c>
      <c r="D80" s="81" t="s">
        <v>1272</v>
      </c>
      <c r="E80" s="82" t="s">
        <v>1273</v>
      </c>
      <c r="F80" s="85" t="s">
        <v>1285</v>
      </c>
      <c r="G80" s="80">
        <v>2</v>
      </c>
      <c r="H80" s="85">
        <v>9200</v>
      </c>
    </row>
    <row r="81" spans="1:8" ht="54.95" customHeight="1" x14ac:dyDescent="0.3">
      <c r="A81" s="80">
        <v>3</v>
      </c>
      <c r="B81" s="78" t="s">
        <v>1271</v>
      </c>
      <c r="C81" s="84">
        <v>0.625</v>
      </c>
      <c r="D81" s="81" t="s">
        <v>1272</v>
      </c>
      <c r="E81" s="82" t="s">
        <v>1274</v>
      </c>
      <c r="F81" s="85" t="s">
        <v>1286</v>
      </c>
      <c r="G81" s="80">
        <v>2</v>
      </c>
      <c r="H81" s="85">
        <v>5000</v>
      </c>
    </row>
    <row r="82" spans="1:8" ht="54.95" customHeight="1" x14ac:dyDescent="0.3">
      <c r="A82" s="80">
        <v>4</v>
      </c>
      <c r="B82" s="78" t="s">
        <v>1237</v>
      </c>
      <c r="C82" s="84">
        <v>0.52847222222222223</v>
      </c>
      <c r="D82" s="81" t="s">
        <v>1275</v>
      </c>
      <c r="E82" s="82" t="s">
        <v>473</v>
      </c>
      <c r="F82" s="85" t="s">
        <v>1287</v>
      </c>
      <c r="G82" s="80">
        <v>3</v>
      </c>
      <c r="H82" s="85">
        <v>35700</v>
      </c>
    </row>
    <row r="83" spans="1:8" ht="54.95" customHeight="1" x14ac:dyDescent="0.3">
      <c r="A83" s="80">
        <v>5</v>
      </c>
      <c r="B83" s="78" t="s">
        <v>1276</v>
      </c>
      <c r="C83" s="84">
        <v>0.42152777777777778</v>
      </c>
      <c r="D83" s="81" t="s">
        <v>1277</v>
      </c>
      <c r="E83" s="82" t="s">
        <v>1100</v>
      </c>
      <c r="F83" s="85" t="s">
        <v>1288</v>
      </c>
      <c r="G83" s="80">
        <v>1</v>
      </c>
      <c r="H83" s="85">
        <v>4500</v>
      </c>
    </row>
    <row r="84" spans="1:8" ht="54.95" customHeight="1" x14ac:dyDescent="0.3">
      <c r="A84" s="80">
        <v>6</v>
      </c>
      <c r="B84" s="78" t="s">
        <v>1276</v>
      </c>
      <c r="C84" s="84">
        <v>0.54583333333333328</v>
      </c>
      <c r="D84" s="81" t="s">
        <v>1278</v>
      </c>
      <c r="E84" s="82" t="s">
        <v>1279</v>
      </c>
      <c r="F84" s="85" t="s">
        <v>1692</v>
      </c>
      <c r="G84" s="80">
        <v>6</v>
      </c>
      <c r="H84" s="85">
        <v>160000</v>
      </c>
    </row>
    <row r="85" spans="1:8" ht="54.95" customHeight="1" x14ac:dyDescent="0.3">
      <c r="A85" s="10" t="s">
        <v>7</v>
      </c>
      <c r="B85" s="10"/>
      <c r="C85" s="10"/>
      <c r="D85" s="10"/>
      <c r="E85" s="10"/>
      <c r="F85" s="10"/>
      <c r="G85" s="10"/>
      <c r="H85" s="11">
        <f>SUM(H79:H84)</f>
        <v>265400</v>
      </c>
    </row>
    <row r="86" spans="1:8" ht="91.5" customHeight="1" x14ac:dyDescent="0.3">
      <c r="A86" s="48">
        <v>1</v>
      </c>
      <c r="B86" s="38" t="s">
        <v>1689</v>
      </c>
      <c r="C86" s="46">
        <v>0.55694444444444446</v>
      </c>
      <c r="D86" s="39" t="s">
        <v>1690</v>
      </c>
      <c r="E86" s="38" t="s">
        <v>1691</v>
      </c>
      <c r="F86" s="39" t="s">
        <v>1693</v>
      </c>
      <c r="G86" s="59">
        <v>4</v>
      </c>
      <c r="H86" s="61">
        <v>69000</v>
      </c>
    </row>
    <row r="87" spans="1:8" ht="54.95" customHeight="1" x14ac:dyDescent="0.3">
      <c r="A87" s="10" t="s">
        <v>7</v>
      </c>
      <c r="B87" s="10"/>
      <c r="C87" s="10"/>
      <c r="D87" s="10"/>
      <c r="E87" s="10"/>
      <c r="F87" s="10"/>
      <c r="G87" s="10"/>
      <c r="H87" s="11">
        <f>SUM(H86:H86)</f>
        <v>69000</v>
      </c>
    </row>
    <row r="88" spans="1:8" ht="54.95" customHeight="1" x14ac:dyDescent="0.3">
      <c r="A88" s="96" t="s">
        <v>1669</v>
      </c>
      <c r="B88" s="96"/>
      <c r="C88" s="96"/>
      <c r="D88" s="96"/>
      <c r="E88" s="96"/>
      <c r="F88" s="96"/>
      <c r="G88" s="96"/>
      <c r="H88" s="96"/>
    </row>
    <row r="89" spans="1:8" ht="54.95" customHeight="1" x14ac:dyDescent="0.3">
      <c r="A89" s="66" t="s">
        <v>7</v>
      </c>
      <c r="B89" s="66"/>
      <c r="C89" s="66"/>
      <c r="D89" s="66"/>
      <c r="E89" s="66"/>
      <c r="F89" s="66"/>
      <c r="G89" s="66"/>
      <c r="H89" s="67">
        <f>SUM(H88:H88)</f>
        <v>0</v>
      </c>
    </row>
  </sheetData>
  <mergeCells count="1">
    <mergeCell ref="A88:H88"/>
  </mergeCells>
  <phoneticPr fontId="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="90" zoomScaleNormal="90" workbookViewId="0">
      <pane ySplit="3" topLeftCell="A59" activePane="bottomLeft" state="frozen"/>
      <selection pane="bottomLeft" activeCell="H69" sqref="H69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4.875" customWidth="1"/>
    <col min="7" max="7" width="9.5" customWidth="1"/>
    <col min="8" max="8" width="12.875" customWidth="1"/>
  </cols>
  <sheetData>
    <row r="1" spans="1:8" s="1" customFormat="1" ht="24" customHeight="1" x14ac:dyDescent="0.3">
      <c r="A1" s="15" t="s">
        <v>41</v>
      </c>
      <c r="B1" s="16"/>
      <c r="C1" s="37"/>
      <c r="D1" s="16"/>
      <c r="E1" s="16"/>
      <c r="F1" s="16"/>
    </row>
    <row r="2" spans="1:8" s="4" customFormat="1" ht="21.75" customHeight="1" x14ac:dyDescent="0.3">
      <c r="A2" s="2" t="s">
        <v>14</v>
      </c>
      <c r="B2" s="3"/>
      <c r="C2" s="3"/>
      <c r="D2" s="3"/>
      <c r="E2" s="3"/>
    </row>
    <row r="3" spans="1:8" s="5" customFormat="1" ht="34.5" customHeight="1" x14ac:dyDescent="0.3">
      <c r="A3" s="13" t="s">
        <v>1</v>
      </c>
      <c r="B3" s="14" t="s">
        <v>17</v>
      </c>
      <c r="C3" s="14" t="s">
        <v>20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</row>
    <row r="4" spans="1:8" s="24" customFormat="1" ht="54.95" customHeight="1" x14ac:dyDescent="0.3">
      <c r="A4" s="26">
        <v>1</v>
      </c>
      <c r="B4" s="25" t="s">
        <v>81</v>
      </c>
      <c r="C4" s="45">
        <v>0.52013888888888882</v>
      </c>
      <c r="D4" s="26" t="s">
        <v>82</v>
      </c>
      <c r="E4" s="33" t="s">
        <v>83</v>
      </c>
      <c r="F4" s="34" t="s">
        <v>92</v>
      </c>
      <c r="G4" s="26">
        <v>3</v>
      </c>
      <c r="H4" s="27">
        <v>42000</v>
      </c>
    </row>
    <row r="5" spans="1:8" s="24" customFormat="1" ht="54.95" customHeight="1" x14ac:dyDescent="0.3">
      <c r="A5" s="26">
        <v>2</v>
      </c>
      <c r="B5" s="25" t="s">
        <v>51</v>
      </c>
      <c r="C5" s="45">
        <v>0.51180555555555551</v>
      </c>
      <c r="D5" s="26" t="s">
        <v>84</v>
      </c>
      <c r="E5" s="33" t="s">
        <v>30</v>
      </c>
      <c r="F5" s="34" t="s">
        <v>93</v>
      </c>
      <c r="G5" s="26">
        <v>5</v>
      </c>
      <c r="H5" s="27">
        <v>70000</v>
      </c>
    </row>
    <row r="6" spans="1:8" s="24" customFormat="1" ht="54.95" customHeight="1" x14ac:dyDescent="0.3">
      <c r="A6" s="26">
        <v>3</v>
      </c>
      <c r="B6" s="25" t="s">
        <v>51</v>
      </c>
      <c r="C6" s="45">
        <v>0.51666666666666672</v>
      </c>
      <c r="D6" s="26" t="s">
        <v>85</v>
      </c>
      <c r="E6" s="33" t="s">
        <v>86</v>
      </c>
      <c r="F6" s="34" t="s">
        <v>93</v>
      </c>
      <c r="G6" s="26">
        <v>5</v>
      </c>
      <c r="H6" s="27">
        <v>20500</v>
      </c>
    </row>
    <row r="7" spans="1:8" s="24" customFormat="1" ht="54.95" customHeight="1" x14ac:dyDescent="0.3">
      <c r="A7" s="26">
        <v>4</v>
      </c>
      <c r="B7" s="25" t="s">
        <v>87</v>
      </c>
      <c r="C7" s="45">
        <v>0.51388888888888895</v>
      </c>
      <c r="D7" s="26" t="s">
        <v>88</v>
      </c>
      <c r="E7" s="33" t="s">
        <v>89</v>
      </c>
      <c r="F7" s="34" t="s">
        <v>94</v>
      </c>
      <c r="G7" s="26">
        <v>4</v>
      </c>
      <c r="H7" s="27">
        <v>109100</v>
      </c>
    </row>
    <row r="8" spans="1:8" s="9" customFormat="1" ht="54.95" customHeight="1" x14ac:dyDescent="0.3">
      <c r="A8" s="10" t="s">
        <v>7</v>
      </c>
      <c r="B8" s="10"/>
      <c r="C8" s="10"/>
      <c r="D8" s="10"/>
      <c r="E8" s="10"/>
      <c r="F8" s="10"/>
      <c r="G8" s="10"/>
      <c r="H8" s="12">
        <f>SUM(H4:H7)</f>
        <v>241600</v>
      </c>
    </row>
    <row r="9" spans="1:8" s="6" customFormat="1" ht="54.95" customHeight="1" x14ac:dyDescent="0.3">
      <c r="A9" s="26">
        <v>1</v>
      </c>
      <c r="B9" s="25" t="s">
        <v>144</v>
      </c>
      <c r="C9" s="45">
        <v>0.52361111111111114</v>
      </c>
      <c r="D9" s="26" t="s">
        <v>145</v>
      </c>
      <c r="E9" s="33" t="s">
        <v>146</v>
      </c>
      <c r="F9" s="34" t="s">
        <v>158</v>
      </c>
      <c r="G9" s="26">
        <v>4</v>
      </c>
      <c r="H9" s="27">
        <v>58000</v>
      </c>
    </row>
    <row r="10" spans="1:8" s="9" customFormat="1" ht="54.95" customHeight="1" x14ac:dyDescent="0.3">
      <c r="A10" s="26">
        <v>2</v>
      </c>
      <c r="B10" s="25" t="s">
        <v>147</v>
      </c>
      <c r="C10" s="45">
        <v>0.52847222222222223</v>
      </c>
      <c r="D10" s="26" t="s">
        <v>148</v>
      </c>
      <c r="E10" s="33" t="s">
        <v>149</v>
      </c>
      <c r="F10" s="34" t="s">
        <v>159</v>
      </c>
      <c r="G10" s="26">
        <v>3</v>
      </c>
      <c r="H10" s="27">
        <v>32000</v>
      </c>
    </row>
    <row r="11" spans="1:8" ht="54.95" customHeight="1" x14ac:dyDescent="0.3">
      <c r="A11" s="26">
        <v>3</v>
      </c>
      <c r="B11" s="25" t="s">
        <v>147</v>
      </c>
      <c r="C11" s="45">
        <v>0.53125</v>
      </c>
      <c r="D11" s="26" t="s">
        <v>150</v>
      </c>
      <c r="E11" s="33" t="s">
        <v>151</v>
      </c>
      <c r="F11" s="34" t="s">
        <v>160</v>
      </c>
      <c r="G11" s="26">
        <v>3</v>
      </c>
      <c r="H11" s="27">
        <v>8500</v>
      </c>
    </row>
    <row r="12" spans="1:8" ht="54.95" customHeight="1" x14ac:dyDescent="0.3">
      <c r="A12" s="26">
        <v>4</v>
      </c>
      <c r="B12" s="25" t="s">
        <v>152</v>
      </c>
      <c r="C12" s="45">
        <v>0.51180555555555551</v>
      </c>
      <c r="D12" s="26" t="s">
        <v>153</v>
      </c>
      <c r="E12" s="33" t="s">
        <v>154</v>
      </c>
      <c r="F12" s="34" t="s">
        <v>161</v>
      </c>
      <c r="G12" s="26">
        <v>3</v>
      </c>
      <c r="H12" s="27">
        <v>47000</v>
      </c>
    </row>
    <row r="13" spans="1:8" ht="54.95" customHeight="1" x14ac:dyDescent="0.3">
      <c r="A13" s="26">
        <v>5</v>
      </c>
      <c r="B13" s="25" t="s">
        <v>155</v>
      </c>
      <c r="C13" s="45">
        <v>0.52013888888888882</v>
      </c>
      <c r="D13" s="26" t="s">
        <v>156</v>
      </c>
      <c r="E13" s="33" t="s">
        <v>157</v>
      </c>
      <c r="F13" s="34" t="s">
        <v>285</v>
      </c>
      <c r="G13" s="26">
        <v>4</v>
      </c>
      <c r="H13" s="27">
        <v>104000</v>
      </c>
    </row>
    <row r="14" spans="1:8" ht="54.95" customHeight="1" x14ac:dyDescent="0.3">
      <c r="A14" s="10" t="s">
        <v>7</v>
      </c>
      <c r="B14" s="10"/>
      <c r="C14" s="10"/>
      <c r="D14" s="10"/>
      <c r="E14" s="10"/>
      <c r="F14" s="10"/>
      <c r="G14" s="10"/>
      <c r="H14" s="12">
        <f>SUM(H9:H13)</f>
        <v>249500</v>
      </c>
    </row>
    <row r="15" spans="1:8" ht="54.95" customHeight="1" x14ac:dyDescent="0.3">
      <c r="A15" s="26">
        <v>1</v>
      </c>
      <c r="B15" s="25" t="s">
        <v>277</v>
      </c>
      <c r="C15" s="45">
        <v>0.82847222222222217</v>
      </c>
      <c r="D15" s="26" t="s">
        <v>278</v>
      </c>
      <c r="E15" s="33" t="s">
        <v>279</v>
      </c>
      <c r="F15" s="34" t="s">
        <v>286</v>
      </c>
      <c r="G15" s="26">
        <v>3</v>
      </c>
      <c r="H15" s="27">
        <v>46000</v>
      </c>
    </row>
    <row r="16" spans="1:8" ht="54.95" customHeight="1" x14ac:dyDescent="0.3">
      <c r="A16" s="26">
        <v>2</v>
      </c>
      <c r="B16" s="25" t="s">
        <v>280</v>
      </c>
      <c r="C16" s="45">
        <v>0.7006944444444444</v>
      </c>
      <c r="D16" s="26" t="s">
        <v>281</v>
      </c>
      <c r="E16" s="33" t="s">
        <v>282</v>
      </c>
      <c r="F16" s="34" t="s">
        <v>287</v>
      </c>
      <c r="G16" s="26">
        <v>3</v>
      </c>
      <c r="H16" s="27">
        <v>18800</v>
      </c>
    </row>
    <row r="17" spans="1:8" ht="54.95" customHeight="1" x14ac:dyDescent="0.3">
      <c r="A17" s="26">
        <v>3</v>
      </c>
      <c r="B17" s="25" t="s">
        <v>283</v>
      </c>
      <c r="C17" s="45">
        <v>0.61249999999999993</v>
      </c>
      <c r="D17" s="26" t="s">
        <v>284</v>
      </c>
      <c r="E17" s="33" t="s">
        <v>33</v>
      </c>
      <c r="F17" s="34" t="s">
        <v>434</v>
      </c>
      <c r="G17" s="26">
        <v>8</v>
      </c>
      <c r="H17" s="27">
        <v>25700</v>
      </c>
    </row>
    <row r="18" spans="1:8" ht="54.95" customHeight="1" x14ac:dyDescent="0.3">
      <c r="A18" s="10" t="s">
        <v>7</v>
      </c>
      <c r="B18" s="10"/>
      <c r="C18" s="10"/>
      <c r="D18" s="10"/>
      <c r="E18" s="10"/>
      <c r="F18" s="10"/>
      <c r="G18" s="10"/>
      <c r="H18" s="12">
        <f>SUM(H15:H17)</f>
        <v>90500</v>
      </c>
    </row>
    <row r="19" spans="1:8" ht="54.95" customHeight="1" x14ac:dyDescent="0.3">
      <c r="A19" s="7">
        <v>1</v>
      </c>
      <c r="B19" s="25" t="s">
        <v>426</v>
      </c>
      <c r="C19" s="45">
        <v>0.51388888888888895</v>
      </c>
      <c r="D19" s="26" t="s">
        <v>82</v>
      </c>
      <c r="E19" s="33" t="s">
        <v>427</v>
      </c>
      <c r="F19" s="34" t="s">
        <v>435</v>
      </c>
      <c r="G19" s="26">
        <v>5</v>
      </c>
      <c r="H19" s="27">
        <v>53000</v>
      </c>
    </row>
    <row r="20" spans="1:8" ht="54.95" customHeight="1" x14ac:dyDescent="0.3">
      <c r="A20" s="7">
        <v>2</v>
      </c>
      <c r="B20" s="25" t="s">
        <v>428</v>
      </c>
      <c r="C20" s="45">
        <v>0.51874999999999993</v>
      </c>
      <c r="D20" s="26" t="s">
        <v>429</v>
      </c>
      <c r="E20" s="33" t="s">
        <v>430</v>
      </c>
      <c r="F20" s="34" t="s">
        <v>436</v>
      </c>
      <c r="G20" s="26">
        <v>6</v>
      </c>
      <c r="H20" s="27">
        <v>84000</v>
      </c>
    </row>
    <row r="21" spans="1:8" ht="54.95" customHeight="1" x14ac:dyDescent="0.3">
      <c r="A21" s="7">
        <v>3</v>
      </c>
      <c r="B21" s="25" t="s">
        <v>431</v>
      </c>
      <c r="C21" s="45">
        <v>0.51944444444444449</v>
      </c>
      <c r="D21" s="26" t="s">
        <v>432</v>
      </c>
      <c r="E21" s="33" t="s">
        <v>433</v>
      </c>
      <c r="F21" s="34" t="s">
        <v>437</v>
      </c>
      <c r="G21" s="26">
        <v>2</v>
      </c>
      <c r="H21" s="27">
        <v>24000</v>
      </c>
    </row>
    <row r="22" spans="1:8" ht="54.95" customHeight="1" x14ac:dyDescent="0.3">
      <c r="A22" s="10" t="s">
        <v>7</v>
      </c>
      <c r="B22" s="10"/>
      <c r="C22" s="10"/>
      <c r="D22" s="10"/>
      <c r="E22" s="10"/>
      <c r="F22" s="10"/>
      <c r="G22" s="10"/>
      <c r="H22" s="12">
        <f>SUM(H19:H21)</f>
        <v>161000</v>
      </c>
    </row>
    <row r="23" spans="1:8" ht="54.95" customHeight="1" x14ac:dyDescent="0.3">
      <c r="A23" s="26">
        <v>1</v>
      </c>
      <c r="B23" s="25" t="s">
        <v>586</v>
      </c>
      <c r="C23" s="45">
        <v>0.51180555555555551</v>
      </c>
      <c r="D23" s="26" t="s">
        <v>429</v>
      </c>
      <c r="E23" s="33" t="s">
        <v>612</v>
      </c>
      <c r="F23" s="34" t="s">
        <v>621</v>
      </c>
      <c r="G23" s="26">
        <v>6</v>
      </c>
      <c r="H23" s="27">
        <v>88740</v>
      </c>
    </row>
    <row r="24" spans="1:8" ht="54.95" customHeight="1" x14ac:dyDescent="0.3">
      <c r="A24" s="26">
        <v>2</v>
      </c>
      <c r="B24" s="25" t="s">
        <v>586</v>
      </c>
      <c r="C24" s="45">
        <v>0.51458333333333328</v>
      </c>
      <c r="D24" s="26" t="s">
        <v>613</v>
      </c>
      <c r="E24" s="33" t="s">
        <v>614</v>
      </c>
      <c r="F24" s="34" t="s">
        <v>621</v>
      </c>
      <c r="G24" s="26">
        <v>6</v>
      </c>
      <c r="H24" s="27">
        <v>25500</v>
      </c>
    </row>
    <row r="25" spans="1:8" ht="54.95" customHeight="1" x14ac:dyDescent="0.3">
      <c r="A25" s="26">
        <v>3</v>
      </c>
      <c r="B25" s="25" t="s">
        <v>615</v>
      </c>
      <c r="C25" s="45">
        <v>0.52569444444444446</v>
      </c>
      <c r="D25" s="26" t="s">
        <v>616</v>
      </c>
      <c r="E25" s="33" t="s">
        <v>617</v>
      </c>
      <c r="F25" s="34" t="s">
        <v>622</v>
      </c>
      <c r="G25" s="26">
        <v>5</v>
      </c>
      <c r="H25" s="27">
        <v>72000</v>
      </c>
    </row>
    <row r="26" spans="1:8" ht="54.95" customHeight="1" x14ac:dyDescent="0.3">
      <c r="A26" s="26">
        <v>4</v>
      </c>
      <c r="B26" s="25" t="s">
        <v>615</v>
      </c>
      <c r="C26" s="45">
        <v>0.52777777777777779</v>
      </c>
      <c r="D26" s="26" t="s">
        <v>618</v>
      </c>
      <c r="E26" s="33" t="s">
        <v>33</v>
      </c>
      <c r="F26" s="34" t="s">
        <v>622</v>
      </c>
      <c r="G26" s="26">
        <v>5</v>
      </c>
      <c r="H26" s="27">
        <v>16800</v>
      </c>
    </row>
    <row r="27" spans="1:8" ht="54.95" customHeight="1" x14ac:dyDescent="0.3">
      <c r="A27" s="26">
        <v>5</v>
      </c>
      <c r="B27" s="25" t="s">
        <v>619</v>
      </c>
      <c r="C27" s="45">
        <v>0.52222222222222225</v>
      </c>
      <c r="D27" s="26" t="s">
        <v>620</v>
      </c>
      <c r="E27" s="33" t="s">
        <v>33</v>
      </c>
      <c r="F27" s="34" t="s">
        <v>623</v>
      </c>
      <c r="G27" s="26">
        <v>6</v>
      </c>
      <c r="H27" s="27">
        <v>17200</v>
      </c>
    </row>
    <row r="28" spans="1:8" ht="54.95" customHeight="1" x14ac:dyDescent="0.3">
      <c r="A28" s="10" t="s">
        <v>7</v>
      </c>
      <c r="B28" s="10"/>
      <c r="C28" s="10"/>
      <c r="D28" s="10"/>
      <c r="E28" s="10"/>
      <c r="F28" s="10"/>
      <c r="G28" s="10"/>
      <c r="H28" s="12">
        <f>SUM(H23:H27)</f>
        <v>220240</v>
      </c>
    </row>
    <row r="29" spans="1:8" ht="54.95" customHeight="1" x14ac:dyDescent="0.3">
      <c r="A29" s="26">
        <v>1</v>
      </c>
      <c r="B29" s="25" t="s">
        <v>790</v>
      </c>
      <c r="C29" s="45">
        <v>0.53194444444444444</v>
      </c>
      <c r="D29" s="26" t="s">
        <v>791</v>
      </c>
      <c r="E29" s="33" t="s">
        <v>792</v>
      </c>
      <c r="F29" s="34" t="s">
        <v>825</v>
      </c>
      <c r="G29" s="26">
        <v>4</v>
      </c>
      <c r="H29" s="27">
        <v>41000</v>
      </c>
    </row>
    <row r="30" spans="1:8" ht="54.95" customHeight="1" x14ac:dyDescent="0.3">
      <c r="A30" s="26">
        <v>2</v>
      </c>
      <c r="B30" s="25" t="s">
        <v>793</v>
      </c>
      <c r="C30" s="45">
        <v>0.63541666666666663</v>
      </c>
      <c r="D30" s="26" t="s">
        <v>794</v>
      </c>
      <c r="E30" s="33" t="s">
        <v>795</v>
      </c>
      <c r="F30" s="34" t="s">
        <v>826</v>
      </c>
      <c r="G30" s="26">
        <v>2</v>
      </c>
      <c r="H30" s="27">
        <v>7000</v>
      </c>
    </row>
    <row r="31" spans="1:8" ht="54.95" customHeight="1" x14ac:dyDescent="0.3">
      <c r="A31" s="26">
        <v>3</v>
      </c>
      <c r="B31" s="25" t="s">
        <v>796</v>
      </c>
      <c r="C31" s="45">
        <v>0.41944444444444445</v>
      </c>
      <c r="D31" s="26" t="s">
        <v>797</v>
      </c>
      <c r="E31" s="33" t="s">
        <v>798</v>
      </c>
      <c r="F31" s="34" t="s">
        <v>827</v>
      </c>
      <c r="G31" s="26">
        <v>2</v>
      </c>
      <c r="H31" s="27">
        <v>5200</v>
      </c>
    </row>
    <row r="32" spans="1:8" ht="54.95" customHeight="1" x14ac:dyDescent="0.3">
      <c r="A32" s="26">
        <v>4</v>
      </c>
      <c r="B32" s="25" t="s">
        <v>732</v>
      </c>
      <c r="C32" s="45">
        <v>0.50763888888888886</v>
      </c>
      <c r="D32" s="26" t="s">
        <v>799</v>
      </c>
      <c r="E32" s="33" t="s">
        <v>83</v>
      </c>
      <c r="F32" s="34" t="s">
        <v>828</v>
      </c>
      <c r="G32" s="26">
        <v>4</v>
      </c>
      <c r="H32" s="27">
        <v>43000</v>
      </c>
    </row>
    <row r="33" spans="1:8" ht="54.95" customHeight="1" x14ac:dyDescent="0.3">
      <c r="A33" s="26">
        <v>5</v>
      </c>
      <c r="B33" s="25" t="s">
        <v>800</v>
      </c>
      <c r="C33" s="45">
        <v>0.51527777777777783</v>
      </c>
      <c r="D33" s="26" t="s">
        <v>801</v>
      </c>
      <c r="E33" s="33" t="s">
        <v>802</v>
      </c>
      <c r="F33" s="34" t="s">
        <v>1010</v>
      </c>
      <c r="G33" s="26">
        <v>4</v>
      </c>
      <c r="H33" s="27">
        <v>11000</v>
      </c>
    </row>
    <row r="34" spans="1:8" ht="54.95" customHeight="1" x14ac:dyDescent="0.3">
      <c r="A34" s="26">
        <v>6</v>
      </c>
      <c r="B34" s="25" t="s">
        <v>803</v>
      </c>
      <c r="C34" s="45">
        <v>0.78749999999999998</v>
      </c>
      <c r="D34" s="26" t="s">
        <v>804</v>
      </c>
      <c r="E34" s="33" t="s">
        <v>805</v>
      </c>
      <c r="F34" s="34" t="s">
        <v>829</v>
      </c>
      <c r="G34" s="26">
        <v>2</v>
      </c>
      <c r="H34" s="27">
        <v>15000</v>
      </c>
    </row>
    <row r="35" spans="1:8" ht="54.95" customHeight="1" x14ac:dyDescent="0.3">
      <c r="A35" s="10" t="s">
        <v>7</v>
      </c>
      <c r="B35" s="10"/>
      <c r="C35" s="10"/>
      <c r="D35" s="10"/>
      <c r="E35" s="10"/>
      <c r="F35" s="10"/>
      <c r="G35" s="10"/>
      <c r="H35" s="12">
        <f>SUM(H29:H34)</f>
        <v>122200</v>
      </c>
    </row>
    <row r="36" spans="1:8" ht="54.95" customHeight="1" x14ac:dyDescent="0.3">
      <c r="A36" s="26">
        <v>1</v>
      </c>
      <c r="B36" s="25" t="s">
        <v>1002</v>
      </c>
      <c r="C36" s="45">
        <v>0.4916666666666667</v>
      </c>
      <c r="D36" s="26" t="s">
        <v>82</v>
      </c>
      <c r="E36" s="33" t="s">
        <v>1003</v>
      </c>
      <c r="F36" s="34" t="s">
        <v>1011</v>
      </c>
      <c r="G36" s="26">
        <v>2</v>
      </c>
      <c r="H36" s="27">
        <v>27000</v>
      </c>
    </row>
    <row r="37" spans="1:8" ht="54.95" customHeight="1" x14ac:dyDescent="0.3">
      <c r="A37" s="26">
        <v>2</v>
      </c>
      <c r="B37" s="25" t="s">
        <v>941</v>
      </c>
      <c r="C37" s="45">
        <v>0.52708333333333335</v>
      </c>
      <c r="D37" s="26" t="s">
        <v>148</v>
      </c>
      <c r="E37" s="33" t="s">
        <v>1004</v>
      </c>
      <c r="F37" s="34" t="s">
        <v>1012</v>
      </c>
      <c r="G37" s="26">
        <v>3</v>
      </c>
      <c r="H37" s="27">
        <v>57000</v>
      </c>
    </row>
    <row r="38" spans="1:8" ht="54.95" customHeight="1" x14ac:dyDescent="0.3">
      <c r="A38" s="26">
        <v>3</v>
      </c>
      <c r="B38" s="25" t="s">
        <v>897</v>
      </c>
      <c r="C38" s="45">
        <v>0.49861111111111112</v>
      </c>
      <c r="D38" s="26" t="s">
        <v>1005</v>
      </c>
      <c r="E38" s="33" t="s">
        <v>1006</v>
      </c>
      <c r="F38" s="34" t="s">
        <v>1013</v>
      </c>
      <c r="G38" s="26">
        <v>2</v>
      </c>
      <c r="H38" s="27">
        <v>29500</v>
      </c>
    </row>
    <row r="39" spans="1:8" ht="54.95" customHeight="1" x14ac:dyDescent="0.3">
      <c r="A39" s="26">
        <v>4</v>
      </c>
      <c r="B39" s="25" t="s">
        <v>1007</v>
      </c>
      <c r="C39" s="45">
        <v>0.87569444444444444</v>
      </c>
      <c r="D39" s="26" t="s">
        <v>1008</v>
      </c>
      <c r="E39" s="33" t="s">
        <v>1009</v>
      </c>
      <c r="F39" s="34" t="s">
        <v>1014</v>
      </c>
      <c r="G39" s="26">
        <v>3</v>
      </c>
      <c r="H39" s="27">
        <v>52000</v>
      </c>
    </row>
    <row r="40" spans="1:8" ht="54.95" customHeight="1" x14ac:dyDescent="0.3">
      <c r="A40" s="10" t="s">
        <v>7</v>
      </c>
      <c r="B40" s="10"/>
      <c r="C40" s="10"/>
      <c r="D40" s="10"/>
      <c r="E40" s="10"/>
      <c r="F40" s="10"/>
      <c r="G40" s="10"/>
      <c r="H40" s="12">
        <f>SUM(H36:H39)</f>
        <v>165500</v>
      </c>
    </row>
    <row r="41" spans="1:8" ht="54.95" customHeight="1" x14ac:dyDescent="0.3">
      <c r="A41" s="26">
        <v>1</v>
      </c>
      <c r="B41" s="25" t="s">
        <v>1116</v>
      </c>
      <c r="C41" s="45">
        <v>0.51388888888888895</v>
      </c>
      <c r="D41" s="26" t="s">
        <v>1117</v>
      </c>
      <c r="E41" s="33" t="s">
        <v>1118</v>
      </c>
      <c r="F41" s="34" t="s">
        <v>1131</v>
      </c>
      <c r="G41" s="26">
        <v>2</v>
      </c>
      <c r="H41" s="27">
        <v>9000</v>
      </c>
    </row>
    <row r="42" spans="1:8" ht="54.95" customHeight="1" x14ac:dyDescent="0.3">
      <c r="A42" s="26">
        <v>2</v>
      </c>
      <c r="B42" s="25" t="s">
        <v>1086</v>
      </c>
      <c r="C42" s="45">
        <v>0.52222222222222225</v>
      </c>
      <c r="D42" s="26" t="s">
        <v>1119</v>
      </c>
      <c r="E42" s="33" t="s">
        <v>1120</v>
      </c>
      <c r="F42" s="34" t="s">
        <v>1132</v>
      </c>
      <c r="G42" s="26">
        <v>2</v>
      </c>
      <c r="H42" s="27">
        <v>29000</v>
      </c>
    </row>
    <row r="43" spans="1:8" ht="54.95" customHeight="1" x14ac:dyDescent="0.3">
      <c r="A43" s="26">
        <v>3</v>
      </c>
      <c r="B43" s="25" t="s">
        <v>1121</v>
      </c>
      <c r="C43" s="45">
        <v>0.54652777777777783</v>
      </c>
      <c r="D43" s="26" t="s">
        <v>1122</v>
      </c>
      <c r="E43" s="33" t="s">
        <v>1123</v>
      </c>
      <c r="F43" s="34" t="s">
        <v>1133</v>
      </c>
      <c r="G43" s="26">
        <v>2</v>
      </c>
      <c r="H43" s="27">
        <v>26000</v>
      </c>
    </row>
    <row r="44" spans="1:8" ht="54.95" customHeight="1" x14ac:dyDescent="0.3">
      <c r="A44" s="26">
        <v>4</v>
      </c>
      <c r="B44" s="25" t="s">
        <v>1092</v>
      </c>
      <c r="C44" s="45">
        <v>0.55625000000000002</v>
      </c>
      <c r="D44" s="26" t="s">
        <v>1124</v>
      </c>
      <c r="E44" s="33" t="s">
        <v>33</v>
      </c>
      <c r="F44" s="34" t="s">
        <v>1134</v>
      </c>
      <c r="G44" s="26">
        <v>4</v>
      </c>
      <c r="H44" s="27">
        <v>11600</v>
      </c>
    </row>
    <row r="45" spans="1:8" ht="54.95" customHeight="1" x14ac:dyDescent="0.3">
      <c r="A45" s="26">
        <v>5</v>
      </c>
      <c r="B45" s="25" t="s">
        <v>1125</v>
      </c>
      <c r="C45" s="45">
        <v>0.50486111111111109</v>
      </c>
      <c r="D45" s="26" t="s">
        <v>1126</v>
      </c>
      <c r="E45" s="33" t="s">
        <v>1127</v>
      </c>
      <c r="F45" s="34" t="s">
        <v>1135</v>
      </c>
      <c r="G45" s="26">
        <v>6</v>
      </c>
      <c r="H45" s="27">
        <v>80910</v>
      </c>
    </row>
    <row r="46" spans="1:8" ht="54.95" customHeight="1" x14ac:dyDescent="0.3">
      <c r="A46" s="26">
        <v>6</v>
      </c>
      <c r="B46" s="25" t="s">
        <v>1125</v>
      </c>
      <c r="C46" s="45">
        <v>0.51041666666666663</v>
      </c>
      <c r="D46" s="26" t="s">
        <v>1126</v>
      </c>
      <c r="E46" s="33" t="s">
        <v>270</v>
      </c>
      <c r="F46" s="34" t="s">
        <v>1135</v>
      </c>
      <c r="G46" s="26">
        <v>6</v>
      </c>
      <c r="H46" s="27">
        <v>29160</v>
      </c>
    </row>
    <row r="47" spans="1:8" ht="54.95" customHeight="1" x14ac:dyDescent="0.3">
      <c r="A47" s="26">
        <v>7</v>
      </c>
      <c r="B47" s="25" t="s">
        <v>1128</v>
      </c>
      <c r="C47" s="47">
        <v>0.49513888888888885</v>
      </c>
      <c r="D47" s="26" t="s">
        <v>1129</v>
      </c>
      <c r="E47" s="33" t="s">
        <v>1130</v>
      </c>
      <c r="F47" s="34" t="s">
        <v>1250</v>
      </c>
      <c r="G47" s="26">
        <v>3</v>
      </c>
      <c r="H47" s="27">
        <v>40500</v>
      </c>
    </row>
    <row r="48" spans="1:8" ht="54.95" customHeight="1" x14ac:dyDescent="0.3">
      <c r="A48" s="10" t="s">
        <v>7</v>
      </c>
      <c r="B48" s="10"/>
      <c r="C48" s="10"/>
      <c r="D48" s="10"/>
      <c r="E48" s="10"/>
      <c r="F48" s="10"/>
      <c r="G48" s="10"/>
      <c r="H48" s="12">
        <f>SUM(H41:H47)</f>
        <v>226170</v>
      </c>
    </row>
    <row r="49" spans="1:8" ht="54.95" customHeight="1" x14ac:dyDescent="0.3">
      <c r="A49" s="26">
        <v>1</v>
      </c>
      <c r="B49" s="25" t="s">
        <v>1225</v>
      </c>
      <c r="C49" s="45">
        <v>0.53055555555555556</v>
      </c>
      <c r="D49" s="26" t="s">
        <v>1226</v>
      </c>
      <c r="E49" s="33" t="s">
        <v>30</v>
      </c>
      <c r="F49" s="34" t="s">
        <v>1251</v>
      </c>
      <c r="G49" s="26">
        <v>4</v>
      </c>
      <c r="H49" s="27">
        <v>54000</v>
      </c>
    </row>
    <row r="50" spans="1:8" ht="54.95" customHeight="1" x14ac:dyDescent="0.3">
      <c r="A50" s="26">
        <v>2</v>
      </c>
      <c r="B50" s="25" t="s">
        <v>1227</v>
      </c>
      <c r="C50" s="45">
        <v>0.53541666666666665</v>
      </c>
      <c r="D50" s="26" t="s">
        <v>1228</v>
      </c>
      <c r="E50" s="33" t="s">
        <v>33</v>
      </c>
      <c r="F50" s="34" t="s">
        <v>1252</v>
      </c>
      <c r="G50" s="26">
        <v>3</v>
      </c>
      <c r="H50" s="27">
        <v>8400</v>
      </c>
    </row>
    <row r="51" spans="1:8" ht="54.95" customHeight="1" x14ac:dyDescent="0.3">
      <c r="A51" s="26">
        <v>3</v>
      </c>
      <c r="B51" s="25" t="s">
        <v>1229</v>
      </c>
      <c r="C51" s="45">
        <v>0.50694444444444442</v>
      </c>
      <c r="D51" s="26" t="s">
        <v>1230</v>
      </c>
      <c r="E51" s="33" t="s">
        <v>1231</v>
      </c>
      <c r="F51" s="34" t="s">
        <v>1253</v>
      </c>
      <c r="G51" s="26">
        <v>4</v>
      </c>
      <c r="H51" s="27">
        <v>44000</v>
      </c>
    </row>
    <row r="52" spans="1:8" ht="54.95" customHeight="1" x14ac:dyDescent="0.3">
      <c r="A52" s="26">
        <v>4</v>
      </c>
      <c r="B52" s="25" t="s">
        <v>1229</v>
      </c>
      <c r="C52" s="45">
        <v>0.5083333333333333</v>
      </c>
      <c r="D52" s="26" t="s">
        <v>1232</v>
      </c>
      <c r="E52" s="33" t="s">
        <v>1233</v>
      </c>
      <c r="F52" s="34" t="s">
        <v>1253</v>
      </c>
      <c r="G52" s="26">
        <v>4</v>
      </c>
      <c r="H52" s="27">
        <v>21500</v>
      </c>
    </row>
    <row r="53" spans="1:8" ht="54.95" customHeight="1" x14ac:dyDescent="0.3">
      <c r="A53" s="10" t="s">
        <v>7</v>
      </c>
      <c r="B53" s="10"/>
      <c r="C53" s="10"/>
      <c r="D53" s="10"/>
      <c r="E53" s="10"/>
      <c r="F53" s="10"/>
      <c r="G53" s="10"/>
      <c r="H53" s="12">
        <f>SUM(H49:H52)</f>
        <v>127900</v>
      </c>
    </row>
    <row r="54" spans="1:8" ht="54.95" customHeight="1" x14ac:dyDescent="0.3">
      <c r="A54" s="26">
        <v>1</v>
      </c>
      <c r="B54" s="25" t="s">
        <v>1234</v>
      </c>
      <c r="C54" s="45">
        <v>0.52847222222222223</v>
      </c>
      <c r="D54" s="26" t="s">
        <v>1235</v>
      </c>
      <c r="E54" s="33" t="s">
        <v>1236</v>
      </c>
      <c r="F54" s="34" t="s">
        <v>1254</v>
      </c>
      <c r="G54" s="26">
        <v>2</v>
      </c>
      <c r="H54" s="27">
        <v>5800</v>
      </c>
    </row>
    <row r="55" spans="1:8" ht="54.95" customHeight="1" x14ac:dyDescent="0.3">
      <c r="A55" s="26">
        <v>2</v>
      </c>
      <c r="B55" s="25" t="s">
        <v>1238</v>
      </c>
      <c r="C55" s="45">
        <v>0.51666666666666672</v>
      </c>
      <c r="D55" s="26" t="s">
        <v>1239</v>
      </c>
      <c r="E55" s="33" t="s">
        <v>1240</v>
      </c>
      <c r="F55" s="34" t="s">
        <v>1255</v>
      </c>
      <c r="G55" s="26">
        <v>2</v>
      </c>
      <c r="H55" s="27">
        <v>18000</v>
      </c>
    </row>
    <row r="56" spans="1:8" ht="54.95" customHeight="1" x14ac:dyDescent="0.3">
      <c r="A56" s="26">
        <v>3</v>
      </c>
      <c r="B56" s="25" t="s">
        <v>1237</v>
      </c>
      <c r="C56" s="45">
        <v>0.54513888888888895</v>
      </c>
      <c r="D56" s="26" t="s">
        <v>1241</v>
      </c>
      <c r="E56" s="33" t="s">
        <v>1242</v>
      </c>
      <c r="F56" s="34" t="s">
        <v>1256</v>
      </c>
      <c r="G56" s="26">
        <v>2</v>
      </c>
      <c r="H56" s="27">
        <v>12000</v>
      </c>
    </row>
    <row r="57" spans="1:8" ht="54.95" customHeight="1" x14ac:dyDescent="0.3">
      <c r="A57" s="26">
        <v>4</v>
      </c>
      <c r="B57" s="25" t="s">
        <v>1243</v>
      </c>
      <c r="C57" s="45">
        <v>0.49652777777777773</v>
      </c>
      <c r="D57" s="26" t="s">
        <v>1244</v>
      </c>
      <c r="E57" s="33" t="s">
        <v>1245</v>
      </c>
      <c r="F57" s="34" t="s">
        <v>1257</v>
      </c>
      <c r="G57" s="26">
        <v>13</v>
      </c>
      <c r="H57" s="27">
        <v>118200</v>
      </c>
    </row>
    <row r="58" spans="1:8" ht="54.95" customHeight="1" x14ac:dyDescent="0.3">
      <c r="A58" s="26">
        <v>5</v>
      </c>
      <c r="B58" s="25" t="s">
        <v>1243</v>
      </c>
      <c r="C58" s="45">
        <v>0.52500000000000002</v>
      </c>
      <c r="D58" s="26" t="s">
        <v>1246</v>
      </c>
      <c r="E58" s="33" t="s">
        <v>1247</v>
      </c>
      <c r="F58" s="34" t="s">
        <v>1258</v>
      </c>
      <c r="G58" s="26">
        <v>13</v>
      </c>
      <c r="H58" s="27">
        <v>29400</v>
      </c>
    </row>
    <row r="59" spans="1:8" ht="54.95" customHeight="1" x14ac:dyDescent="0.3">
      <c r="A59" s="26">
        <v>6</v>
      </c>
      <c r="B59" s="25" t="s">
        <v>1243</v>
      </c>
      <c r="C59" s="45">
        <v>0.77430555555555547</v>
      </c>
      <c r="D59" s="26" t="s">
        <v>1248</v>
      </c>
      <c r="E59" s="33" t="s">
        <v>1249</v>
      </c>
      <c r="F59" s="34" t="s">
        <v>1259</v>
      </c>
      <c r="G59" s="26">
        <v>8</v>
      </c>
      <c r="H59" s="27">
        <v>84000</v>
      </c>
    </row>
    <row r="60" spans="1:8" ht="54.95" customHeight="1" x14ac:dyDescent="0.3">
      <c r="A60" s="10" t="s">
        <v>7</v>
      </c>
      <c r="B60" s="10"/>
      <c r="C60" s="10"/>
      <c r="D60" s="10"/>
      <c r="E60" s="10"/>
      <c r="F60" s="10"/>
      <c r="G60" s="10"/>
      <c r="H60" s="12">
        <f>SUM(H54:H59)</f>
        <v>267400</v>
      </c>
    </row>
    <row r="61" spans="1:8" ht="54.95" customHeight="1" x14ac:dyDescent="0.3">
      <c r="A61" s="35">
        <v>1</v>
      </c>
      <c r="B61" s="25" t="s">
        <v>1579</v>
      </c>
      <c r="C61" s="45">
        <v>0.52569444444444446</v>
      </c>
      <c r="D61" s="26" t="s">
        <v>1580</v>
      </c>
      <c r="E61" s="33" t="s">
        <v>1581</v>
      </c>
      <c r="F61" s="34" t="s">
        <v>1585</v>
      </c>
      <c r="G61" s="26">
        <v>4</v>
      </c>
      <c r="H61" s="68">
        <v>41500</v>
      </c>
    </row>
    <row r="62" spans="1:8" ht="54.95" customHeight="1" x14ac:dyDescent="0.3">
      <c r="A62" s="35">
        <v>2</v>
      </c>
      <c r="B62" s="25" t="s">
        <v>1582</v>
      </c>
      <c r="C62" s="45">
        <v>0.50486111111111109</v>
      </c>
      <c r="D62" s="26" t="s">
        <v>1583</v>
      </c>
      <c r="E62" s="33" t="s">
        <v>1584</v>
      </c>
      <c r="F62" s="34" t="s">
        <v>1594</v>
      </c>
      <c r="G62" s="26">
        <v>2</v>
      </c>
      <c r="H62" s="68">
        <v>18800</v>
      </c>
    </row>
    <row r="63" spans="1:8" ht="54.95" customHeight="1" x14ac:dyDescent="0.3">
      <c r="A63" s="10" t="s">
        <v>7</v>
      </c>
      <c r="B63" s="10"/>
      <c r="C63" s="10"/>
      <c r="D63" s="10"/>
      <c r="E63" s="10"/>
      <c r="F63" s="10"/>
      <c r="G63" s="10"/>
      <c r="H63" s="12">
        <f>SUM(H61:H62)</f>
        <v>60300</v>
      </c>
    </row>
    <row r="64" spans="1:8" ht="54.95" customHeight="1" x14ac:dyDescent="0.3">
      <c r="A64" s="35">
        <v>1</v>
      </c>
      <c r="B64" s="25" t="s">
        <v>1586</v>
      </c>
      <c r="C64" s="45">
        <v>0.51388888888888895</v>
      </c>
      <c r="D64" s="26" t="s">
        <v>1587</v>
      </c>
      <c r="E64" s="33" t="s">
        <v>1588</v>
      </c>
      <c r="F64" s="34" t="s">
        <v>1595</v>
      </c>
      <c r="G64" s="26">
        <v>3</v>
      </c>
      <c r="H64" s="68">
        <v>36000</v>
      </c>
    </row>
    <row r="65" spans="1:8" ht="54.95" customHeight="1" x14ac:dyDescent="0.3">
      <c r="A65" s="35">
        <v>2</v>
      </c>
      <c r="B65" s="25" t="s">
        <v>1586</v>
      </c>
      <c r="C65" s="45">
        <v>0.51736111111111105</v>
      </c>
      <c r="D65" s="26" t="s">
        <v>1589</v>
      </c>
      <c r="E65" s="33" t="s">
        <v>121</v>
      </c>
      <c r="F65" s="34" t="s">
        <v>1596</v>
      </c>
      <c r="G65" s="26">
        <v>3</v>
      </c>
      <c r="H65" s="68">
        <v>13000</v>
      </c>
    </row>
    <row r="66" spans="1:8" ht="54.95" customHeight="1" x14ac:dyDescent="0.3">
      <c r="A66" s="35">
        <v>3</v>
      </c>
      <c r="B66" s="25" t="s">
        <v>1561</v>
      </c>
      <c r="C66" s="45">
        <v>0.49722222222222223</v>
      </c>
      <c r="D66" s="26" t="s">
        <v>1590</v>
      </c>
      <c r="E66" s="33" t="s">
        <v>1591</v>
      </c>
      <c r="F66" s="34" t="s">
        <v>1597</v>
      </c>
      <c r="G66" s="26">
        <v>4</v>
      </c>
      <c r="H66" s="68">
        <v>49500</v>
      </c>
    </row>
    <row r="67" spans="1:8" ht="54.95" customHeight="1" x14ac:dyDescent="0.3">
      <c r="A67" s="35">
        <v>4</v>
      </c>
      <c r="B67" s="25" t="s">
        <v>1561</v>
      </c>
      <c r="C67" s="45">
        <v>0.8618055555555556</v>
      </c>
      <c r="D67" s="26" t="s">
        <v>1592</v>
      </c>
      <c r="E67" s="33" t="s">
        <v>1593</v>
      </c>
      <c r="F67" s="34" t="s">
        <v>1598</v>
      </c>
      <c r="G67" s="26">
        <v>3</v>
      </c>
      <c r="H67" s="68">
        <v>82000</v>
      </c>
    </row>
    <row r="68" spans="1:8" ht="54.95" customHeight="1" x14ac:dyDescent="0.3">
      <c r="A68" s="10" t="s">
        <v>7</v>
      </c>
      <c r="B68" s="10"/>
      <c r="C68" s="10"/>
      <c r="D68" s="10"/>
      <c r="E68" s="10"/>
      <c r="F68" s="10"/>
      <c r="G68" s="10"/>
      <c r="H68" s="12">
        <f>SUM(H64:H67)</f>
        <v>180500</v>
      </c>
    </row>
  </sheetData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zoomScale="90" zoomScaleNormal="90" workbookViewId="0">
      <pane ySplit="3" topLeftCell="A73" activePane="bottomLeft" state="frozen"/>
      <selection pane="bottomLeft" activeCell="G78" sqref="G78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4.875" customWidth="1"/>
    <col min="7" max="7" width="9.5" customWidth="1"/>
    <col min="8" max="8" width="12.875" style="21" customWidth="1"/>
  </cols>
  <sheetData>
    <row r="1" spans="1:8" s="1" customFormat="1" ht="24" customHeight="1" x14ac:dyDescent="0.3">
      <c r="A1" s="94" t="s">
        <v>42</v>
      </c>
      <c r="B1" s="95"/>
      <c r="C1" s="95"/>
      <c r="D1" s="95"/>
      <c r="E1" s="95"/>
      <c r="H1" s="18"/>
    </row>
    <row r="2" spans="1:8" s="4" customFormat="1" ht="21.75" customHeight="1" x14ac:dyDescent="0.3">
      <c r="A2" s="2" t="s">
        <v>0</v>
      </c>
      <c r="B2" s="3"/>
      <c r="C2" s="3"/>
      <c r="D2" s="3"/>
      <c r="E2" s="3"/>
      <c r="H2" s="19"/>
    </row>
    <row r="3" spans="1:8" s="5" customFormat="1" ht="34.5" customHeight="1" x14ac:dyDescent="0.3">
      <c r="A3" s="13" t="s">
        <v>1</v>
      </c>
      <c r="B3" s="14" t="s">
        <v>17</v>
      </c>
      <c r="C3" s="14" t="s">
        <v>21</v>
      </c>
      <c r="D3" s="13" t="s">
        <v>2</v>
      </c>
      <c r="E3" s="13" t="s">
        <v>3</v>
      </c>
      <c r="F3" s="13" t="s">
        <v>4</v>
      </c>
      <c r="G3" s="13" t="s">
        <v>5</v>
      </c>
      <c r="H3" s="20" t="s">
        <v>6</v>
      </c>
    </row>
    <row r="4" spans="1:8" s="24" customFormat="1" ht="54.95" customHeight="1" x14ac:dyDescent="0.3">
      <c r="A4" s="26">
        <v>1</v>
      </c>
      <c r="B4" s="25" t="s">
        <v>95</v>
      </c>
      <c r="C4" s="45">
        <v>0.57916666666666672</v>
      </c>
      <c r="D4" s="26" t="s">
        <v>96</v>
      </c>
      <c r="E4" s="33" t="s">
        <v>274</v>
      </c>
      <c r="F4" s="34" t="s">
        <v>104</v>
      </c>
      <c r="G4" s="26">
        <v>3</v>
      </c>
      <c r="H4" s="27">
        <v>15700</v>
      </c>
    </row>
    <row r="5" spans="1:8" s="24" customFormat="1" ht="54.95" customHeight="1" x14ac:dyDescent="0.3">
      <c r="A5" s="26">
        <v>2</v>
      </c>
      <c r="B5" s="25" t="s">
        <v>97</v>
      </c>
      <c r="C5" s="45">
        <v>0.59722222222222221</v>
      </c>
      <c r="D5" s="26" t="s">
        <v>98</v>
      </c>
      <c r="E5" s="33" t="s">
        <v>275</v>
      </c>
      <c r="F5" s="34" t="s">
        <v>105</v>
      </c>
      <c r="G5" s="26">
        <v>3</v>
      </c>
      <c r="H5" s="27">
        <v>14040</v>
      </c>
    </row>
    <row r="6" spans="1:8" s="24" customFormat="1" ht="54.95" customHeight="1" x14ac:dyDescent="0.3">
      <c r="A6" s="26">
        <v>3</v>
      </c>
      <c r="B6" s="25" t="s">
        <v>48</v>
      </c>
      <c r="C6" s="45">
        <v>0.51597222222222217</v>
      </c>
      <c r="D6" s="26" t="s">
        <v>99</v>
      </c>
      <c r="E6" s="33" t="s">
        <v>276</v>
      </c>
      <c r="F6" s="34" t="s">
        <v>106</v>
      </c>
      <c r="G6" s="26">
        <v>3</v>
      </c>
      <c r="H6" s="27">
        <v>39500</v>
      </c>
    </row>
    <row r="7" spans="1:8" s="24" customFormat="1" ht="54.95" customHeight="1" x14ac:dyDescent="0.3">
      <c r="A7" s="26">
        <v>4</v>
      </c>
      <c r="B7" s="25" t="s">
        <v>100</v>
      </c>
      <c r="C7" s="45">
        <v>0.58402777777777781</v>
      </c>
      <c r="D7" s="26" t="s">
        <v>101</v>
      </c>
      <c r="E7" s="33" t="s">
        <v>29</v>
      </c>
      <c r="F7" s="34" t="s">
        <v>107</v>
      </c>
      <c r="G7" s="26">
        <v>3</v>
      </c>
      <c r="H7" s="27">
        <v>13000</v>
      </c>
    </row>
    <row r="8" spans="1:8" s="24" customFormat="1" ht="54.95" customHeight="1" x14ac:dyDescent="0.3">
      <c r="A8" s="26">
        <v>5</v>
      </c>
      <c r="B8" s="25" t="s">
        <v>102</v>
      </c>
      <c r="C8" s="45">
        <v>0.4381944444444445</v>
      </c>
      <c r="D8" s="26" t="s">
        <v>103</v>
      </c>
      <c r="E8" s="33" t="s">
        <v>29</v>
      </c>
      <c r="F8" s="34" t="s">
        <v>108</v>
      </c>
      <c r="G8" s="26">
        <v>3</v>
      </c>
      <c r="H8" s="27">
        <v>13000</v>
      </c>
    </row>
    <row r="9" spans="1:8" s="30" customFormat="1" ht="54.95" customHeight="1" x14ac:dyDescent="0.3">
      <c r="A9" s="28" t="s">
        <v>7</v>
      </c>
      <c r="B9" s="28"/>
      <c r="C9" s="28"/>
      <c r="D9" s="28"/>
      <c r="E9" s="28"/>
      <c r="F9" s="28"/>
      <c r="G9" s="28"/>
      <c r="H9" s="29">
        <f>SUM(H4:H8)</f>
        <v>95240</v>
      </c>
    </row>
    <row r="10" spans="1:8" s="9" customFormat="1" ht="54.95" customHeight="1" x14ac:dyDescent="0.3">
      <c r="A10" s="26">
        <v>1</v>
      </c>
      <c r="B10" s="25" t="s">
        <v>176</v>
      </c>
      <c r="C10" s="45">
        <v>0.64166666666666672</v>
      </c>
      <c r="D10" s="26" t="s">
        <v>103</v>
      </c>
      <c r="E10" s="33" t="s">
        <v>136</v>
      </c>
      <c r="F10" s="34" t="s">
        <v>218</v>
      </c>
      <c r="G10" s="26">
        <v>2</v>
      </c>
      <c r="H10" s="27">
        <v>10170</v>
      </c>
    </row>
    <row r="11" spans="1:8" ht="54.95" customHeight="1" x14ac:dyDescent="0.3">
      <c r="A11" s="26">
        <v>2</v>
      </c>
      <c r="B11" s="25" t="s">
        <v>210</v>
      </c>
      <c r="C11" s="45">
        <v>0.3840277777777778</v>
      </c>
      <c r="D11" s="26" t="s">
        <v>211</v>
      </c>
      <c r="E11" s="33" t="s">
        <v>273</v>
      </c>
      <c r="F11" s="34" t="s">
        <v>219</v>
      </c>
      <c r="G11" s="26">
        <v>2</v>
      </c>
      <c r="H11" s="27">
        <v>20900</v>
      </c>
    </row>
    <row r="12" spans="1:8" ht="54.95" customHeight="1" x14ac:dyDescent="0.3">
      <c r="A12" s="26">
        <v>3</v>
      </c>
      <c r="B12" s="25" t="s">
        <v>212</v>
      </c>
      <c r="C12" s="45">
        <v>0.57430555555555551</v>
      </c>
      <c r="D12" s="26" t="s">
        <v>213</v>
      </c>
      <c r="E12" s="33" t="s">
        <v>272</v>
      </c>
      <c r="F12" s="34" t="s">
        <v>220</v>
      </c>
      <c r="G12" s="26">
        <v>5</v>
      </c>
      <c r="H12" s="27">
        <v>15500</v>
      </c>
    </row>
    <row r="13" spans="1:8" ht="54.95" customHeight="1" x14ac:dyDescent="0.3">
      <c r="A13" s="26">
        <v>4</v>
      </c>
      <c r="B13" s="25" t="s">
        <v>214</v>
      </c>
      <c r="C13" s="45">
        <v>0.58958333333333335</v>
      </c>
      <c r="D13" s="26" t="s">
        <v>215</v>
      </c>
      <c r="E13" s="33" t="s">
        <v>271</v>
      </c>
      <c r="F13" s="34" t="s">
        <v>221</v>
      </c>
      <c r="G13" s="26">
        <v>8</v>
      </c>
      <c r="H13" s="27">
        <v>37000</v>
      </c>
    </row>
    <row r="14" spans="1:8" s="36" customFormat="1" ht="54.95" customHeight="1" x14ac:dyDescent="0.3">
      <c r="A14" s="26">
        <v>5</v>
      </c>
      <c r="B14" s="25" t="s">
        <v>214</v>
      </c>
      <c r="C14" s="45">
        <v>0.69166666666666676</v>
      </c>
      <c r="D14" s="26" t="s">
        <v>216</v>
      </c>
      <c r="E14" s="33" t="s">
        <v>217</v>
      </c>
      <c r="F14" s="34" t="s">
        <v>222</v>
      </c>
      <c r="G14" s="26">
        <v>8</v>
      </c>
      <c r="H14" s="27">
        <v>23700</v>
      </c>
    </row>
    <row r="15" spans="1:8" s="36" customFormat="1" ht="54.95" customHeight="1" x14ac:dyDescent="0.3">
      <c r="A15" s="28" t="s">
        <v>7</v>
      </c>
      <c r="B15" s="28"/>
      <c r="C15" s="28"/>
      <c r="D15" s="28"/>
      <c r="E15" s="28"/>
      <c r="F15" s="28"/>
      <c r="G15" s="28"/>
      <c r="H15" s="29">
        <f>SUM(H10:H14)</f>
        <v>107270</v>
      </c>
    </row>
    <row r="16" spans="1:8" s="36" customFormat="1" ht="54.95" customHeight="1" x14ac:dyDescent="0.3">
      <c r="A16" s="35">
        <v>1</v>
      </c>
      <c r="B16" s="25" t="s">
        <v>302</v>
      </c>
      <c r="C16" s="45">
        <v>0.51944444444444449</v>
      </c>
      <c r="D16" s="26" t="s">
        <v>314</v>
      </c>
      <c r="E16" s="33" t="s">
        <v>303</v>
      </c>
      <c r="F16" s="34" t="s">
        <v>319</v>
      </c>
      <c r="G16" s="26">
        <v>6</v>
      </c>
      <c r="H16" s="68">
        <v>60000</v>
      </c>
    </row>
    <row r="17" spans="1:8" s="36" customFormat="1" ht="54.95" customHeight="1" x14ac:dyDescent="0.3">
      <c r="A17" s="35">
        <v>2</v>
      </c>
      <c r="B17" s="25" t="s">
        <v>302</v>
      </c>
      <c r="C17" s="45">
        <v>0.52569444444444446</v>
      </c>
      <c r="D17" s="26" t="s">
        <v>304</v>
      </c>
      <c r="E17" s="33" t="s">
        <v>305</v>
      </c>
      <c r="F17" s="34" t="s">
        <v>319</v>
      </c>
      <c r="G17" s="26">
        <v>6</v>
      </c>
      <c r="H17" s="68">
        <v>47000</v>
      </c>
    </row>
    <row r="18" spans="1:8" s="36" customFormat="1" ht="54.95" customHeight="1" x14ac:dyDescent="0.3">
      <c r="A18" s="35">
        <v>3</v>
      </c>
      <c r="B18" s="25" t="s">
        <v>302</v>
      </c>
      <c r="C18" s="45">
        <v>0.52638888888888891</v>
      </c>
      <c r="D18" s="26" t="s">
        <v>306</v>
      </c>
      <c r="E18" s="33" t="s">
        <v>305</v>
      </c>
      <c r="F18" s="34" t="s">
        <v>320</v>
      </c>
      <c r="G18" s="26">
        <v>3</v>
      </c>
      <c r="H18" s="68">
        <v>11500</v>
      </c>
    </row>
    <row r="19" spans="1:8" s="36" customFormat="1" ht="54.95" customHeight="1" x14ac:dyDescent="0.3">
      <c r="A19" s="35">
        <v>4</v>
      </c>
      <c r="B19" s="25" t="s">
        <v>307</v>
      </c>
      <c r="C19" s="45">
        <v>0.40138888888888885</v>
      </c>
      <c r="D19" s="26" t="s">
        <v>315</v>
      </c>
      <c r="E19" s="33" t="s">
        <v>308</v>
      </c>
      <c r="F19" s="34" t="s">
        <v>321</v>
      </c>
      <c r="G19" s="26">
        <v>2</v>
      </c>
      <c r="H19" s="68">
        <v>11800</v>
      </c>
    </row>
    <row r="20" spans="1:8" s="36" customFormat="1" ht="54.95" customHeight="1" x14ac:dyDescent="0.3">
      <c r="A20" s="35">
        <v>5</v>
      </c>
      <c r="B20" s="25" t="s">
        <v>309</v>
      </c>
      <c r="C20" s="45">
        <v>0.67638888888888893</v>
      </c>
      <c r="D20" s="26" t="s">
        <v>310</v>
      </c>
      <c r="E20" s="33" t="s">
        <v>311</v>
      </c>
      <c r="F20" s="34" t="s">
        <v>322</v>
      </c>
      <c r="G20" s="26">
        <v>3</v>
      </c>
      <c r="H20" s="68">
        <v>14040</v>
      </c>
    </row>
    <row r="21" spans="1:8" s="36" customFormat="1" ht="54.95" customHeight="1" x14ac:dyDescent="0.3">
      <c r="A21" s="35">
        <v>6</v>
      </c>
      <c r="B21" s="25" t="s">
        <v>316</v>
      </c>
      <c r="C21" s="45">
        <v>0.5395833333333333</v>
      </c>
      <c r="D21" s="26" t="s">
        <v>312</v>
      </c>
      <c r="E21" s="33" t="s">
        <v>317</v>
      </c>
      <c r="F21" s="34" t="s">
        <v>323</v>
      </c>
      <c r="G21" s="26">
        <v>5</v>
      </c>
      <c r="H21" s="68">
        <v>79000</v>
      </c>
    </row>
    <row r="22" spans="1:8" ht="54.95" customHeight="1" x14ac:dyDescent="0.3">
      <c r="A22" s="35">
        <v>7</v>
      </c>
      <c r="B22" s="25" t="s">
        <v>313</v>
      </c>
      <c r="C22" s="47">
        <v>0.52500000000000002</v>
      </c>
      <c r="D22" s="26" t="s">
        <v>318</v>
      </c>
      <c r="E22" s="33" t="s">
        <v>276</v>
      </c>
      <c r="F22" s="34" t="s">
        <v>497</v>
      </c>
      <c r="G22" s="26">
        <v>8</v>
      </c>
      <c r="H22" s="68">
        <v>110000</v>
      </c>
    </row>
    <row r="23" spans="1:8" ht="54.95" customHeight="1" x14ac:dyDescent="0.3">
      <c r="A23" s="28" t="s">
        <v>7</v>
      </c>
      <c r="B23" s="28"/>
      <c r="C23" s="28"/>
      <c r="D23" s="28"/>
      <c r="E23" s="28"/>
      <c r="F23" s="28"/>
      <c r="G23" s="28"/>
      <c r="H23" s="29">
        <f>SUM(H16:H22)</f>
        <v>333340</v>
      </c>
    </row>
    <row r="24" spans="1:8" ht="54.95" customHeight="1" x14ac:dyDescent="0.3">
      <c r="A24" s="35">
        <v>1</v>
      </c>
      <c r="B24" s="25" t="s">
        <v>409</v>
      </c>
      <c r="C24" s="45">
        <v>0.52708333333333335</v>
      </c>
      <c r="D24" s="26" t="s">
        <v>481</v>
      </c>
      <c r="E24" s="33" t="s">
        <v>482</v>
      </c>
      <c r="F24" s="34" t="s">
        <v>498</v>
      </c>
      <c r="G24" s="26">
        <v>3</v>
      </c>
      <c r="H24" s="68">
        <v>33000</v>
      </c>
    </row>
    <row r="25" spans="1:8" ht="54.95" customHeight="1" x14ac:dyDescent="0.3">
      <c r="A25" s="35">
        <v>2</v>
      </c>
      <c r="B25" s="25" t="s">
        <v>483</v>
      </c>
      <c r="C25" s="45">
        <v>0.6</v>
      </c>
      <c r="D25" s="26" t="s">
        <v>484</v>
      </c>
      <c r="E25" s="33" t="s">
        <v>485</v>
      </c>
      <c r="F25" s="34" t="s">
        <v>499</v>
      </c>
      <c r="G25" s="26">
        <v>3</v>
      </c>
      <c r="H25" s="68">
        <v>37000</v>
      </c>
    </row>
    <row r="26" spans="1:8" ht="54.95" customHeight="1" x14ac:dyDescent="0.3">
      <c r="A26" s="35">
        <v>3</v>
      </c>
      <c r="B26" s="25" t="s">
        <v>464</v>
      </c>
      <c r="C26" s="45">
        <v>0.50902777777777775</v>
      </c>
      <c r="D26" s="26" t="s">
        <v>486</v>
      </c>
      <c r="E26" s="33" t="s">
        <v>487</v>
      </c>
      <c r="F26" s="34" t="s">
        <v>500</v>
      </c>
      <c r="G26" s="26">
        <v>4</v>
      </c>
      <c r="H26" s="68">
        <v>37200</v>
      </c>
    </row>
    <row r="27" spans="1:8" ht="54.95" customHeight="1" x14ac:dyDescent="0.3">
      <c r="A27" s="35">
        <v>4</v>
      </c>
      <c r="B27" s="25" t="s">
        <v>488</v>
      </c>
      <c r="C27" s="45">
        <v>0.66875000000000007</v>
      </c>
      <c r="D27" s="26" t="s">
        <v>489</v>
      </c>
      <c r="E27" s="33" t="s">
        <v>311</v>
      </c>
      <c r="F27" s="34" t="s">
        <v>501</v>
      </c>
      <c r="G27" s="26">
        <v>4</v>
      </c>
      <c r="H27" s="68">
        <v>16830</v>
      </c>
    </row>
    <row r="28" spans="1:8" ht="54.95" customHeight="1" x14ac:dyDescent="0.3">
      <c r="A28" s="35">
        <v>5</v>
      </c>
      <c r="B28" s="25" t="s">
        <v>468</v>
      </c>
      <c r="C28" s="45">
        <v>0.5229166666666667</v>
      </c>
      <c r="D28" s="26" t="s">
        <v>490</v>
      </c>
      <c r="E28" s="33" t="s">
        <v>491</v>
      </c>
      <c r="F28" s="34" t="s">
        <v>502</v>
      </c>
      <c r="G28" s="26">
        <v>6</v>
      </c>
      <c r="H28" s="68">
        <v>114000</v>
      </c>
    </row>
    <row r="29" spans="1:8" ht="54.95" customHeight="1" x14ac:dyDescent="0.3">
      <c r="A29" s="35">
        <v>6</v>
      </c>
      <c r="B29" s="25" t="s">
        <v>417</v>
      </c>
      <c r="C29" s="45">
        <v>0.51388888888888895</v>
      </c>
      <c r="D29" s="26" t="s">
        <v>492</v>
      </c>
      <c r="E29" s="33" t="s">
        <v>493</v>
      </c>
      <c r="F29" s="34" t="s">
        <v>503</v>
      </c>
      <c r="G29" s="26">
        <v>4</v>
      </c>
      <c r="H29" s="68">
        <v>55500</v>
      </c>
    </row>
    <row r="30" spans="1:8" ht="54.95" customHeight="1" x14ac:dyDescent="0.3">
      <c r="A30" s="35">
        <v>7</v>
      </c>
      <c r="B30" s="25" t="s">
        <v>471</v>
      </c>
      <c r="C30" s="45">
        <v>0.60277777777777775</v>
      </c>
      <c r="D30" s="26" t="s">
        <v>310</v>
      </c>
      <c r="E30" s="33" t="s">
        <v>311</v>
      </c>
      <c r="F30" s="34" t="s">
        <v>504</v>
      </c>
      <c r="G30" s="26">
        <v>2</v>
      </c>
      <c r="H30" s="68">
        <v>8820</v>
      </c>
    </row>
    <row r="31" spans="1:8" ht="54.95" customHeight="1" x14ac:dyDescent="0.3">
      <c r="A31" s="35">
        <v>8</v>
      </c>
      <c r="B31" s="25" t="s">
        <v>494</v>
      </c>
      <c r="C31" s="45">
        <v>0.51041666666666663</v>
      </c>
      <c r="D31" s="26" t="s">
        <v>507</v>
      </c>
      <c r="E31" s="33" t="s">
        <v>308</v>
      </c>
      <c r="F31" s="34" t="s">
        <v>505</v>
      </c>
      <c r="G31" s="26">
        <v>1</v>
      </c>
      <c r="H31" s="68">
        <v>10000</v>
      </c>
    </row>
    <row r="32" spans="1:8" ht="54.95" customHeight="1" x14ac:dyDescent="0.3">
      <c r="A32" s="35">
        <v>9</v>
      </c>
      <c r="B32" s="25" t="s">
        <v>494</v>
      </c>
      <c r="C32" s="45">
        <v>0.63263888888888886</v>
      </c>
      <c r="D32" s="26" t="s">
        <v>495</v>
      </c>
      <c r="E32" s="33" t="s">
        <v>496</v>
      </c>
      <c r="F32" s="34" t="s">
        <v>506</v>
      </c>
      <c r="G32" s="26">
        <v>2</v>
      </c>
      <c r="H32" s="68">
        <v>10700</v>
      </c>
    </row>
    <row r="33" spans="1:8" ht="54.95" customHeight="1" x14ac:dyDescent="0.3">
      <c r="A33" s="28" t="s">
        <v>7</v>
      </c>
      <c r="B33" s="28"/>
      <c r="C33" s="28"/>
      <c r="D33" s="28"/>
      <c r="E33" s="28"/>
      <c r="F33" s="28"/>
      <c r="G33" s="28"/>
      <c r="H33" s="69">
        <f>SUM(H24:H32)</f>
        <v>323050</v>
      </c>
    </row>
    <row r="34" spans="1:8" ht="54.95" customHeight="1" x14ac:dyDescent="0.3">
      <c r="A34" s="35">
        <v>1</v>
      </c>
      <c r="B34" s="25" t="s">
        <v>688</v>
      </c>
      <c r="C34" s="45">
        <v>0.54583333333333328</v>
      </c>
      <c r="D34" s="26" t="s">
        <v>689</v>
      </c>
      <c r="E34" s="33" t="s">
        <v>690</v>
      </c>
      <c r="F34" s="34" t="s">
        <v>699</v>
      </c>
      <c r="G34" s="26">
        <v>5</v>
      </c>
      <c r="H34" s="68">
        <v>71500</v>
      </c>
    </row>
    <row r="35" spans="1:8" ht="54.95" customHeight="1" x14ac:dyDescent="0.3">
      <c r="A35" s="35">
        <v>2</v>
      </c>
      <c r="B35" s="25" t="s">
        <v>589</v>
      </c>
      <c r="C35" s="45">
        <v>0.58680555555555558</v>
      </c>
      <c r="D35" s="26" t="s">
        <v>691</v>
      </c>
      <c r="E35" s="33" t="s">
        <v>496</v>
      </c>
      <c r="F35" s="34" t="s">
        <v>700</v>
      </c>
      <c r="G35" s="26">
        <v>2</v>
      </c>
      <c r="H35" s="68">
        <v>12700</v>
      </c>
    </row>
    <row r="36" spans="1:8" ht="54.95" customHeight="1" x14ac:dyDescent="0.3">
      <c r="A36" s="35">
        <v>3</v>
      </c>
      <c r="B36" s="25" t="s">
        <v>596</v>
      </c>
      <c r="C36" s="45">
        <v>0.66666666666666663</v>
      </c>
      <c r="D36" s="26" t="s">
        <v>692</v>
      </c>
      <c r="E36" s="33" t="s">
        <v>693</v>
      </c>
      <c r="F36" s="34" t="s">
        <v>701</v>
      </c>
      <c r="G36" s="26">
        <v>4</v>
      </c>
      <c r="H36" s="68">
        <v>21100</v>
      </c>
    </row>
    <row r="37" spans="1:8" ht="54.95" customHeight="1" x14ac:dyDescent="0.3">
      <c r="A37" s="35">
        <v>4</v>
      </c>
      <c r="B37" s="25" t="s">
        <v>631</v>
      </c>
      <c r="C37" s="45">
        <v>0.56666666666666665</v>
      </c>
      <c r="D37" s="26" t="s">
        <v>694</v>
      </c>
      <c r="E37" s="33" t="s">
        <v>695</v>
      </c>
      <c r="F37" s="34" t="s">
        <v>702</v>
      </c>
      <c r="G37" s="26">
        <v>1</v>
      </c>
      <c r="H37" s="68">
        <v>14100</v>
      </c>
    </row>
    <row r="38" spans="1:8" ht="54.95" customHeight="1" thickBot="1" x14ac:dyDescent="0.35">
      <c r="A38" s="70">
        <v>5</v>
      </c>
      <c r="B38" s="71" t="s">
        <v>651</v>
      </c>
      <c r="C38" s="72">
        <v>0.45555555555555555</v>
      </c>
      <c r="D38" s="73" t="s">
        <v>696</v>
      </c>
      <c r="E38" s="74" t="s">
        <v>697</v>
      </c>
      <c r="F38" s="75" t="s">
        <v>882</v>
      </c>
      <c r="G38" s="73">
        <v>2</v>
      </c>
      <c r="H38" s="76">
        <v>5000</v>
      </c>
    </row>
    <row r="39" spans="1:8" ht="54.95" customHeight="1" x14ac:dyDescent="0.3">
      <c r="A39" s="10" t="s">
        <v>7</v>
      </c>
      <c r="B39" s="10"/>
      <c r="C39" s="10"/>
      <c r="D39" s="10"/>
      <c r="E39" s="10"/>
      <c r="F39" s="10"/>
      <c r="G39" s="10"/>
      <c r="H39" s="11">
        <f>SUM(H34:H38)</f>
        <v>124400</v>
      </c>
    </row>
    <row r="40" spans="1:8" ht="54.95" customHeight="1" x14ac:dyDescent="0.3">
      <c r="A40" s="35">
        <v>1</v>
      </c>
      <c r="B40" s="25" t="s">
        <v>725</v>
      </c>
      <c r="C40" s="45">
        <v>0.51041666666666663</v>
      </c>
      <c r="D40" s="26" t="s">
        <v>867</v>
      </c>
      <c r="E40" s="33" t="s">
        <v>868</v>
      </c>
      <c r="F40" s="34" t="s">
        <v>883</v>
      </c>
      <c r="G40" s="26">
        <v>3</v>
      </c>
      <c r="H40" s="68">
        <v>27000</v>
      </c>
    </row>
    <row r="41" spans="1:8" ht="54.95" customHeight="1" x14ac:dyDescent="0.3">
      <c r="A41" s="35">
        <v>2</v>
      </c>
      <c r="B41" s="25" t="s">
        <v>725</v>
      </c>
      <c r="C41" s="45">
        <v>0.87083333333333324</v>
      </c>
      <c r="D41" s="26" t="s">
        <v>869</v>
      </c>
      <c r="E41" s="33" t="s">
        <v>870</v>
      </c>
      <c r="F41" s="34" t="s">
        <v>884</v>
      </c>
      <c r="G41" s="26">
        <v>10</v>
      </c>
      <c r="H41" s="68">
        <v>130000</v>
      </c>
    </row>
    <row r="42" spans="1:8" ht="54.95" customHeight="1" x14ac:dyDescent="0.3">
      <c r="A42" s="35">
        <v>3</v>
      </c>
      <c r="B42" s="25" t="s">
        <v>871</v>
      </c>
      <c r="C42" s="45">
        <v>0.45277777777777778</v>
      </c>
      <c r="D42" s="26" t="s">
        <v>872</v>
      </c>
      <c r="E42" s="33" t="s">
        <v>873</v>
      </c>
      <c r="F42" s="34" t="s">
        <v>885</v>
      </c>
      <c r="G42" s="26">
        <v>1</v>
      </c>
      <c r="H42" s="68">
        <v>24300</v>
      </c>
    </row>
    <row r="43" spans="1:8" ht="54.95" customHeight="1" x14ac:dyDescent="0.3">
      <c r="A43" s="26">
        <v>4</v>
      </c>
      <c r="B43" s="25" t="s">
        <v>773</v>
      </c>
      <c r="C43" s="45">
        <v>0.49513888888888885</v>
      </c>
      <c r="D43" s="26" t="s">
        <v>874</v>
      </c>
      <c r="E43" s="33" t="s">
        <v>875</v>
      </c>
      <c r="F43" s="34" t="s">
        <v>886</v>
      </c>
      <c r="G43" s="26">
        <v>4</v>
      </c>
      <c r="H43" s="27">
        <v>60000</v>
      </c>
    </row>
    <row r="44" spans="1:8" ht="54.95" customHeight="1" x14ac:dyDescent="0.3">
      <c r="A44" s="26">
        <v>5</v>
      </c>
      <c r="B44" s="25" t="s">
        <v>734</v>
      </c>
      <c r="C44" s="45">
        <v>0.5756944444444444</v>
      </c>
      <c r="D44" s="26" t="s">
        <v>876</v>
      </c>
      <c r="E44" s="33" t="s">
        <v>877</v>
      </c>
      <c r="F44" s="34" t="s">
        <v>887</v>
      </c>
      <c r="G44" s="26">
        <v>1</v>
      </c>
      <c r="H44" s="27">
        <v>4300</v>
      </c>
    </row>
    <row r="45" spans="1:8" ht="54.95" customHeight="1" x14ac:dyDescent="0.3">
      <c r="A45" s="26">
        <v>6</v>
      </c>
      <c r="B45" s="25" t="s">
        <v>734</v>
      </c>
      <c r="C45" s="45">
        <v>0.57708333333333328</v>
      </c>
      <c r="D45" s="26" t="s">
        <v>878</v>
      </c>
      <c r="E45" s="33" t="s">
        <v>879</v>
      </c>
      <c r="F45" s="34" t="s">
        <v>888</v>
      </c>
      <c r="G45" s="26">
        <v>2</v>
      </c>
      <c r="H45" s="27">
        <v>12800</v>
      </c>
    </row>
    <row r="46" spans="1:8" ht="54.95" customHeight="1" x14ac:dyDescent="0.3">
      <c r="A46" s="26">
        <v>7</v>
      </c>
      <c r="B46" s="25" t="s">
        <v>737</v>
      </c>
      <c r="C46" s="47">
        <v>0.4548611111111111</v>
      </c>
      <c r="D46" s="26" t="s">
        <v>880</v>
      </c>
      <c r="E46" s="33" t="s">
        <v>881</v>
      </c>
      <c r="F46" s="34" t="s">
        <v>1071</v>
      </c>
      <c r="G46" s="26">
        <v>1</v>
      </c>
      <c r="H46" s="27">
        <v>13800</v>
      </c>
    </row>
    <row r="47" spans="1:8" ht="54.95" customHeight="1" x14ac:dyDescent="0.3">
      <c r="A47" s="10" t="s">
        <v>7</v>
      </c>
      <c r="B47" s="10"/>
      <c r="C47" s="10"/>
      <c r="D47" s="10"/>
      <c r="E47" s="10"/>
      <c r="F47" s="10"/>
      <c r="G47" s="10"/>
      <c r="H47" s="11">
        <f>SUM(H40:H46)</f>
        <v>272200</v>
      </c>
    </row>
    <row r="48" spans="1:8" ht="54.95" customHeight="1" x14ac:dyDescent="0.3">
      <c r="A48" s="26">
        <v>1</v>
      </c>
      <c r="B48" s="25" t="s">
        <v>1047</v>
      </c>
      <c r="C48" s="45">
        <v>0.59027777777777779</v>
      </c>
      <c r="D48" s="26" t="s">
        <v>1049</v>
      </c>
      <c r="E48" s="33" t="s">
        <v>1050</v>
      </c>
      <c r="F48" s="34" t="s">
        <v>1072</v>
      </c>
      <c r="G48" s="27">
        <v>5</v>
      </c>
      <c r="H48" s="27">
        <v>72000</v>
      </c>
    </row>
    <row r="49" spans="1:8" ht="54.95" customHeight="1" x14ac:dyDescent="0.3">
      <c r="A49" s="26">
        <v>2</v>
      </c>
      <c r="B49" s="25" t="s">
        <v>1051</v>
      </c>
      <c r="C49" s="45">
        <v>0.50694444444444442</v>
      </c>
      <c r="D49" s="26" t="s">
        <v>1048</v>
      </c>
      <c r="E49" s="33" t="s">
        <v>1052</v>
      </c>
      <c r="F49" s="34" t="s">
        <v>1073</v>
      </c>
      <c r="G49" s="27">
        <v>5</v>
      </c>
      <c r="H49" s="27">
        <v>50000</v>
      </c>
    </row>
    <row r="50" spans="1:8" ht="54.95" customHeight="1" x14ac:dyDescent="0.3">
      <c r="A50" s="26">
        <v>3</v>
      </c>
      <c r="B50" s="25" t="s">
        <v>1053</v>
      </c>
      <c r="C50" s="45">
        <v>0.57916666666666672</v>
      </c>
      <c r="D50" s="26" t="s">
        <v>1054</v>
      </c>
      <c r="E50" s="33" t="s">
        <v>1055</v>
      </c>
      <c r="F50" s="34" t="s">
        <v>1074</v>
      </c>
      <c r="G50" s="27">
        <v>4</v>
      </c>
      <c r="H50" s="27">
        <v>11600</v>
      </c>
    </row>
    <row r="51" spans="1:8" ht="54.95" customHeight="1" x14ac:dyDescent="0.3">
      <c r="A51" s="26">
        <v>4</v>
      </c>
      <c r="B51" s="25" t="s">
        <v>1056</v>
      </c>
      <c r="C51" s="45">
        <v>0.66527777777777775</v>
      </c>
      <c r="D51" s="26" t="s">
        <v>1057</v>
      </c>
      <c r="E51" s="33" t="s">
        <v>1058</v>
      </c>
      <c r="F51" s="34" t="s">
        <v>1075</v>
      </c>
      <c r="G51" s="27">
        <v>4</v>
      </c>
      <c r="H51" s="27">
        <v>17000</v>
      </c>
    </row>
    <row r="52" spans="1:8" ht="54.95" customHeight="1" x14ac:dyDescent="0.3">
      <c r="A52" s="26">
        <v>5</v>
      </c>
      <c r="B52" s="25" t="s">
        <v>1059</v>
      </c>
      <c r="C52" s="45">
        <v>0.54236111111111118</v>
      </c>
      <c r="D52" s="26" t="s">
        <v>1060</v>
      </c>
      <c r="E52" s="33" t="s">
        <v>1055</v>
      </c>
      <c r="F52" s="34" t="s">
        <v>1076</v>
      </c>
      <c r="G52" s="27">
        <v>3</v>
      </c>
      <c r="H52" s="27">
        <v>8400</v>
      </c>
    </row>
    <row r="53" spans="1:8" ht="54.95" customHeight="1" x14ac:dyDescent="0.3">
      <c r="A53" s="26">
        <v>6</v>
      </c>
      <c r="B53" s="25" t="s">
        <v>1061</v>
      </c>
      <c r="C53" s="45">
        <v>0.59305555555555556</v>
      </c>
      <c r="D53" s="26" t="s">
        <v>1062</v>
      </c>
      <c r="E53" s="33" t="s">
        <v>877</v>
      </c>
      <c r="F53" s="34" t="s">
        <v>1077</v>
      </c>
      <c r="G53" s="27">
        <v>3</v>
      </c>
      <c r="H53" s="27">
        <v>8800</v>
      </c>
    </row>
    <row r="54" spans="1:8" ht="54.95" customHeight="1" x14ac:dyDescent="0.3">
      <c r="A54" s="26">
        <v>7</v>
      </c>
      <c r="B54" s="25" t="s">
        <v>1063</v>
      </c>
      <c r="C54" s="47">
        <v>0.41250000000000003</v>
      </c>
      <c r="D54" s="26" t="s">
        <v>1064</v>
      </c>
      <c r="E54" s="33" t="s">
        <v>877</v>
      </c>
      <c r="F54" s="34" t="s">
        <v>1078</v>
      </c>
      <c r="G54" s="27">
        <v>4</v>
      </c>
      <c r="H54" s="27">
        <v>7200</v>
      </c>
    </row>
    <row r="55" spans="1:8" ht="54.95" customHeight="1" x14ac:dyDescent="0.3">
      <c r="A55" s="26">
        <v>8</v>
      </c>
      <c r="B55" s="25" t="s">
        <v>1065</v>
      </c>
      <c r="C55" s="47">
        <v>0.81388888888888899</v>
      </c>
      <c r="D55" s="26" t="s">
        <v>1066</v>
      </c>
      <c r="E55" s="33" t="s">
        <v>1067</v>
      </c>
      <c r="F55" s="34" t="s">
        <v>1079</v>
      </c>
      <c r="G55" s="27">
        <v>4</v>
      </c>
      <c r="H55" s="27">
        <v>65000</v>
      </c>
    </row>
    <row r="56" spans="1:8" ht="54.95" customHeight="1" x14ac:dyDescent="0.3">
      <c r="A56" s="26">
        <v>9</v>
      </c>
      <c r="B56" s="25" t="s">
        <v>1068</v>
      </c>
      <c r="C56" s="47">
        <v>0.65486111111111112</v>
      </c>
      <c r="D56" s="26" t="s">
        <v>1069</v>
      </c>
      <c r="E56" s="33" t="s">
        <v>1070</v>
      </c>
      <c r="F56" s="34" t="s">
        <v>1080</v>
      </c>
      <c r="G56" s="27">
        <v>3</v>
      </c>
      <c r="H56" s="27">
        <v>7800</v>
      </c>
    </row>
    <row r="57" spans="1:8" ht="54.95" customHeight="1" x14ac:dyDescent="0.3">
      <c r="A57" s="26">
        <v>10</v>
      </c>
      <c r="B57" s="25" t="s">
        <v>1068</v>
      </c>
      <c r="C57" s="47">
        <v>0.66111111111111109</v>
      </c>
      <c r="D57" s="26" t="s">
        <v>1069</v>
      </c>
      <c r="E57" s="33" t="s">
        <v>1070</v>
      </c>
      <c r="F57" s="34" t="s">
        <v>1081</v>
      </c>
      <c r="G57" s="27">
        <v>1</v>
      </c>
      <c r="H57" s="27">
        <v>2500</v>
      </c>
    </row>
    <row r="58" spans="1:8" ht="54.95" customHeight="1" x14ac:dyDescent="0.3">
      <c r="A58" s="10" t="s">
        <v>7</v>
      </c>
      <c r="B58" s="10"/>
      <c r="C58" s="10"/>
      <c r="D58" s="10"/>
      <c r="E58" s="10"/>
      <c r="F58" s="10"/>
      <c r="G58" s="10"/>
      <c r="H58" s="11">
        <f>SUM(H48:H57)</f>
        <v>250300</v>
      </c>
    </row>
    <row r="59" spans="1:8" ht="54.95" customHeight="1" x14ac:dyDescent="0.3">
      <c r="A59" s="26">
        <v>1</v>
      </c>
      <c r="B59" s="25" t="s">
        <v>1136</v>
      </c>
      <c r="C59" s="45">
        <v>0.59305555555555556</v>
      </c>
      <c r="D59" s="26" t="s">
        <v>1137</v>
      </c>
      <c r="E59" s="33" t="s">
        <v>1138</v>
      </c>
      <c r="F59" s="34" t="s">
        <v>1489</v>
      </c>
      <c r="G59" s="27">
        <v>4</v>
      </c>
      <c r="H59" s="27">
        <v>7000</v>
      </c>
    </row>
    <row r="60" spans="1:8" ht="54.95" customHeight="1" x14ac:dyDescent="0.3">
      <c r="A60" s="10" t="s">
        <v>7</v>
      </c>
      <c r="B60" s="10"/>
      <c r="C60" s="10"/>
      <c r="D60" s="10"/>
      <c r="E60" s="10"/>
      <c r="F60" s="10"/>
      <c r="G60" s="10"/>
      <c r="H60" s="11">
        <f>SUM(H59)</f>
        <v>7000</v>
      </c>
    </row>
    <row r="61" spans="1:8" ht="54.95" customHeight="1" x14ac:dyDescent="0.3">
      <c r="A61" s="26">
        <v>1</v>
      </c>
      <c r="B61" s="25" t="s">
        <v>1468</v>
      </c>
      <c r="C61" s="93">
        <v>0.52222222222222225</v>
      </c>
      <c r="D61" s="26" t="s">
        <v>1471</v>
      </c>
      <c r="E61" s="33" t="s">
        <v>1472</v>
      </c>
      <c r="F61" s="34" t="s">
        <v>1490</v>
      </c>
      <c r="G61" s="27">
        <v>4</v>
      </c>
      <c r="H61" s="27">
        <v>40000</v>
      </c>
    </row>
    <row r="62" spans="1:8" ht="54.95" customHeight="1" x14ac:dyDescent="0.3">
      <c r="A62" s="26">
        <v>2</v>
      </c>
      <c r="B62" s="25" t="s">
        <v>1469</v>
      </c>
      <c r="C62" s="93">
        <v>0.41250000000000003</v>
      </c>
      <c r="D62" s="26" t="s">
        <v>1473</v>
      </c>
      <c r="E62" s="33" t="s">
        <v>1474</v>
      </c>
      <c r="F62" s="34" t="s">
        <v>1491</v>
      </c>
      <c r="G62" s="27">
        <v>7</v>
      </c>
      <c r="H62" s="27">
        <v>14600</v>
      </c>
    </row>
    <row r="63" spans="1:8" ht="54.95" customHeight="1" x14ac:dyDescent="0.3">
      <c r="A63" s="26">
        <v>3</v>
      </c>
      <c r="B63" s="25" t="s">
        <v>1470</v>
      </c>
      <c r="C63" s="93">
        <v>0.52013888888888882</v>
      </c>
      <c r="D63" s="26" t="s">
        <v>1475</v>
      </c>
      <c r="E63" s="33" t="s">
        <v>1476</v>
      </c>
      <c r="F63" s="34" t="s">
        <v>1492</v>
      </c>
      <c r="G63" s="27">
        <v>5</v>
      </c>
      <c r="H63" s="27">
        <v>62000</v>
      </c>
    </row>
    <row r="64" spans="1:8" ht="54.95" customHeight="1" x14ac:dyDescent="0.3">
      <c r="A64" s="10" t="s">
        <v>7</v>
      </c>
      <c r="B64" s="10"/>
      <c r="C64" s="10"/>
      <c r="D64" s="10"/>
      <c r="E64" s="10"/>
      <c r="F64" s="10"/>
      <c r="G64" s="10"/>
      <c r="H64" s="11">
        <f>SUM(H61:H63)</f>
        <v>116600</v>
      </c>
    </row>
    <row r="65" spans="1:8" ht="54.95" customHeight="1" x14ac:dyDescent="0.3">
      <c r="A65" s="26">
        <v>1</v>
      </c>
      <c r="B65" s="25" t="s">
        <v>1477</v>
      </c>
      <c r="C65" s="93">
        <v>0.82291666666666663</v>
      </c>
      <c r="D65" s="26" t="s">
        <v>1481</v>
      </c>
      <c r="E65" s="33" t="s">
        <v>1482</v>
      </c>
      <c r="F65" s="34" t="s">
        <v>1570</v>
      </c>
      <c r="G65" s="26">
        <v>4</v>
      </c>
      <c r="H65" s="27">
        <v>74000</v>
      </c>
    </row>
    <row r="66" spans="1:8" ht="54.95" customHeight="1" x14ac:dyDescent="0.3">
      <c r="A66" s="26">
        <v>2</v>
      </c>
      <c r="B66" s="25" t="s">
        <v>1478</v>
      </c>
      <c r="C66" s="93">
        <v>0.50277777777777777</v>
      </c>
      <c r="D66" s="26" t="s">
        <v>1483</v>
      </c>
      <c r="E66" s="33" t="s">
        <v>1484</v>
      </c>
      <c r="F66" s="34" t="s">
        <v>1493</v>
      </c>
      <c r="G66" s="26">
        <v>2</v>
      </c>
      <c r="H66" s="27">
        <v>22000</v>
      </c>
    </row>
    <row r="67" spans="1:8" ht="54.95" customHeight="1" x14ac:dyDescent="0.3">
      <c r="A67" s="26">
        <v>3</v>
      </c>
      <c r="B67" s="25" t="s">
        <v>1479</v>
      </c>
      <c r="C67" s="93">
        <v>0.62916666666666665</v>
      </c>
      <c r="D67" s="26" t="s">
        <v>1485</v>
      </c>
      <c r="E67" s="33" t="s">
        <v>1486</v>
      </c>
      <c r="F67" s="34" t="s">
        <v>1494</v>
      </c>
      <c r="G67" s="26">
        <v>2</v>
      </c>
      <c r="H67" s="27">
        <v>5600</v>
      </c>
    </row>
    <row r="68" spans="1:8" ht="54.95" customHeight="1" x14ac:dyDescent="0.3">
      <c r="A68" s="26">
        <v>4</v>
      </c>
      <c r="B68" s="25" t="s">
        <v>1480</v>
      </c>
      <c r="C68" s="93">
        <v>0.68055555555555547</v>
      </c>
      <c r="D68" s="26" t="s">
        <v>1487</v>
      </c>
      <c r="E68" s="33" t="s">
        <v>1488</v>
      </c>
      <c r="F68" s="34" t="s">
        <v>1495</v>
      </c>
      <c r="G68" s="26">
        <v>3</v>
      </c>
      <c r="H68" s="27">
        <v>15200</v>
      </c>
    </row>
    <row r="69" spans="1:8" ht="54.95" customHeight="1" x14ac:dyDescent="0.3">
      <c r="A69" s="10" t="s">
        <v>7</v>
      </c>
      <c r="B69" s="10"/>
      <c r="C69" s="10"/>
      <c r="D69" s="10"/>
      <c r="E69" s="10"/>
      <c r="F69" s="10"/>
      <c r="G69" s="10"/>
      <c r="H69" s="11">
        <f>SUM(H65:H68)</f>
        <v>116800</v>
      </c>
    </row>
    <row r="70" spans="1:8" ht="39.950000000000003" customHeight="1" x14ac:dyDescent="0.3">
      <c r="A70" s="35">
        <v>1</v>
      </c>
      <c r="B70" s="25" t="s">
        <v>1540</v>
      </c>
      <c r="C70" s="25" t="s">
        <v>1541</v>
      </c>
      <c r="D70" s="26" t="s">
        <v>1542</v>
      </c>
      <c r="E70" s="33" t="s">
        <v>1055</v>
      </c>
      <c r="F70" s="34" t="s">
        <v>1571</v>
      </c>
      <c r="G70" s="26">
        <v>4</v>
      </c>
      <c r="H70" s="68">
        <v>11200</v>
      </c>
    </row>
    <row r="71" spans="1:8" ht="39.950000000000003" customHeight="1" x14ac:dyDescent="0.3">
      <c r="A71" s="35">
        <v>2</v>
      </c>
      <c r="B71" s="25" t="s">
        <v>1540</v>
      </c>
      <c r="C71" s="25" t="s">
        <v>1543</v>
      </c>
      <c r="D71" s="26" t="s">
        <v>1544</v>
      </c>
      <c r="E71" s="33" t="s">
        <v>1545</v>
      </c>
      <c r="F71" s="34" t="s">
        <v>1572</v>
      </c>
      <c r="G71" s="26">
        <v>1</v>
      </c>
      <c r="H71" s="68">
        <v>3500</v>
      </c>
    </row>
    <row r="72" spans="1:8" ht="65.099999999999994" customHeight="1" x14ac:dyDescent="0.3">
      <c r="A72" s="35">
        <v>3</v>
      </c>
      <c r="B72" s="25" t="s">
        <v>1546</v>
      </c>
      <c r="C72" s="25" t="s">
        <v>1547</v>
      </c>
      <c r="D72" s="26" t="s">
        <v>1548</v>
      </c>
      <c r="E72" s="33" t="s">
        <v>1549</v>
      </c>
      <c r="F72" s="34" t="s">
        <v>1573</v>
      </c>
      <c r="G72" s="26">
        <v>4</v>
      </c>
      <c r="H72" s="68">
        <v>70000</v>
      </c>
    </row>
    <row r="73" spans="1:8" ht="65.099999999999994" customHeight="1" x14ac:dyDescent="0.3">
      <c r="A73" s="35">
        <v>4</v>
      </c>
      <c r="B73" s="25" t="s">
        <v>1550</v>
      </c>
      <c r="C73" s="25" t="s">
        <v>1551</v>
      </c>
      <c r="D73" s="26" t="s">
        <v>1552</v>
      </c>
      <c r="E73" s="33" t="s">
        <v>1488</v>
      </c>
      <c r="F73" s="34" t="s">
        <v>1574</v>
      </c>
      <c r="G73" s="26">
        <v>2</v>
      </c>
      <c r="H73" s="68">
        <v>9600</v>
      </c>
    </row>
    <row r="74" spans="1:8" ht="50.25" customHeight="1" x14ac:dyDescent="0.3">
      <c r="A74" s="10" t="s">
        <v>7</v>
      </c>
      <c r="B74" s="10"/>
      <c r="C74" s="10"/>
      <c r="D74" s="10"/>
      <c r="E74" s="10"/>
      <c r="F74" s="10"/>
      <c r="G74" s="10"/>
      <c r="H74" s="11">
        <f>SUM(H70:H73)</f>
        <v>94300</v>
      </c>
    </row>
    <row r="75" spans="1:8" ht="65.099999999999994" customHeight="1" x14ac:dyDescent="0.3">
      <c r="A75" s="35">
        <v>1</v>
      </c>
      <c r="B75" s="25" t="s">
        <v>1553</v>
      </c>
      <c r="C75" s="25" t="s">
        <v>1554</v>
      </c>
      <c r="D75" s="26" t="s">
        <v>1555</v>
      </c>
      <c r="E75" s="33" t="s">
        <v>1556</v>
      </c>
      <c r="F75" s="34" t="s">
        <v>1575</v>
      </c>
      <c r="G75" s="26">
        <v>3</v>
      </c>
      <c r="H75" s="68">
        <v>11300</v>
      </c>
    </row>
    <row r="76" spans="1:8" ht="65.099999999999994" customHeight="1" x14ac:dyDescent="0.3">
      <c r="A76" s="35">
        <v>2</v>
      </c>
      <c r="B76" s="25" t="s">
        <v>1557</v>
      </c>
      <c r="C76" s="25" t="s">
        <v>1558</v>
      </c>
      <c r="D76" s="26" t="s">
        <v>1559</v>
      </c>
      <c r="E76" s="33" t="s">
        <v>1560</v>
      </c>
      <c r="F76" s="34" t="s">
        <v>1576</v>
      </c>
      <c r="G76" s="26">
        <v>4</v>
      </c>
      <c r="H76" s="68">
        <v>67000</v>
      </c>
    </row>
    <row r="77" spans="1:8" ht="65.099999999999994" customHeight="1" x14ac:dyDescent="0.3">
      <c r="A77" s="35">
        <v>3</v>
      </c>
      <c r="B77" s="25" t="s">
        <v>1562</v>
      </c>
      <c r="C77" s="25" t="s">
        <v>1563</v>
      </c>
      <c r="D77" s="26" t="s">
        <v>1564</v>
      </c>
      <c r="E77" s="33" t="s">
        <v>1565</v>
      </c>
      <c r="F77" s="34" t="s">
        <v>1577</v>
      </c>
      <c r="G77" s="26">
        <v>8</v>
      </c>
      <c r="H77" s="68">
        <v>100000</v>
      </c>
    </row>
    <row r="78" spans="1:8" ht="39.950000000000003" customHeight="1" x14ac:dyDescent="0.3">
      <c r="A78" s="35">
        <v>4</v>
      </c>
      <c r="B78" s="25" t="s">
        <v>1566</v>
      </c>
      <c r="C78" s="25" t="s">
        <v>1567</v>
      </c>
      <c r="D78" s="26" t="s">
        <v>1568</v>
      </c>
      <c r="E78" s="33" t="s">
        <v>1569</v>
      </c>
      <c r="F78" s="34" t="s">
        <v>1578</v>
      </c>
      <c r="G78" s="26">
        <v>4</v>
      </c>
      <c r="H78" s="68">
        <v>22100</v>
      </c>
    </row>
    <row r="79" spans="1:8" ht="39.950000000000003" customHeight="1" x14ac:dyDescent="0.3">
      <c r="A79" s="10" t="s">
        <v>7</v>
      </c>
      <c r="B79" s="10"/>
      <c r="C79" s="10"/>
      <c r="D79" s="10"/>
      <c r="E79" s="10"/>
      <c r="F79" s="10"/>
      <c r="G79" s="10"/>
      <c r="H79" s="11">
        <f>SUM(H75:H78)</f>
        <v>200400</v>
      </c>
    </row>
    <row r="80" spans="1:8" ht="39.950000000000003" customHeight="1" x14ac:dyDescent="0.3"/>
    <row r="81" ht="39.950000000000003" customHeight="1" x14ac:dyDescent="0.3"/>
    <row r="82" ht="39.950000000000003" customHeight="1" x14ac:dyDescent="0.3"/>
    <row r="83" ht="39.950000000000003" customHeight="1" x14ac:dyDescent="0.3"/>
    <row r="84" ht="39.950000000000003" customHeight="1" x14ac:dyDescent="0.3"/>
    <row r="85" ht="39.950000000000003" customHeight="1" x14ac:dyDescent="0.3"/>
    <row r="86" ht="39.950000000000003" customHeight="1" x14ac:dyDescent="0.3"/>
    <row r="87" ht="30.75" customHeight="1" x14ac:dyDescent="0.3"/>
  </sheetData>
  <mergeCells count="1">
    <mergeCell ref="A1:E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zoomScale="90" zoomScaleNormal="90" workbookViewId="0">
      <pane ySplit="3" topLeftCell="A67" activePane="bottomLeft" state="frozen"/>
      <selection pane="bottomLeft" activeCell="H75" sqref="H75"/>
    </sheetView>
  </sheetViews>
  <sheetFormatPr defaultRowHeight="16.5" x14ac:dyDescent="0.3"/>
  <cols>
    <col min="1" max="1" width="5.375" style="57" customWidth="1"/>
    <col min="2" max="3" width="9.875" style="57" customWidth="1"/>
    <col min="4" max="4" width="26.25" style="57" customWidth="1"/>
    <col min="5" max="5" width="15.375" style="57" customWidth="1"/>
    <col min="6" max="6" width="14.875" style="57" customWidth="1"/>
    <col min="7" max="7" width="9.5" style="57" customWidth="1"/>
    <col min="8" max="8" width="12.75" style="57" customWidth="1"/>
    <col min="9" max="9" width="9" style="52"/>
  </cols>
  <sheetData>
    <row r="1" spans="1:9" s="1" customFormat="1" ht="24" customHeight="1" x14ac:dyDescent="0.3">
      <c r="A1" s="8" t="s">
        <v>43</v>
      </c>
      <c r="B1" s="8"/>
      <c r="C1" s="8"/>
      <c r="D1" s="8"/>
      <c r="E1" s="8"/>
      <c r="I1" s="53"/>
    </row>
    <row r="2" spans="1:9" s="4" customFormat="1" ht="21.75" customHeight="1" x14ac:dyDescent="0.3">
      <c r="A2" s="2" t="s">
        <v>0</v>
      </c>
      <c r="B2" s="3"/>
      <c r="C2" s="3"/>
      <c r="D2" s="3"/>
      <c r="E2" s="3"/>
      <c r="I2" s="54"/>
    </row>
    <row r="3" spans="1:9" s="5" customFormat="1" ht="34.5" customHeight="1" x14ac:dyDescent="0.3">
      <c r="A3" s="13" t="s">
        <v>1</v>
      </c>
      <c r="B3" s="14" t="s">
        <v>17</v>
      </c>
      <c r="C3" s="14" t="s">
        <v>22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</row>
    <row r="4" spans="1:9" s="6" customFormat="1" ht="54.95" customHeight="1" x14ac:dyDescent="0.3">
      <c r="A4" s="26">
        <v>1</v>
      </c>
      <c r="B4" s="25" t="s">
        <v>102</v>
      </c>
      <c r="C4" s="45">
        <v>0.50842592592592595</v>
      </c>
      <c r="D4" s="26" t="s">
        <v>125</v>
      </c>
      <c r="E4" s="33" t="s">
        <v>126</v>
      </c>
      <c r="F4" s="34" t="s">
        <v>130</v>
      </c>
      <c r="G4" s="26">
        <v>3</v>
      </c>
      <c r="H4" s="27">
        <v>30000</v>
      </c>
      <c r="I4" s="55"/>
    </row>
    <row r="5" spans="1:9" s="6" customFormat="1" ht="54.95" customHeight="1" x14ac:dyDescent="0.3">
      <c r="A5" s="26">
        <v>2</v>
      </c>
      <c r="B5" s="25" t="s">
        <v>127</v>
      </c>
      <c r="C5" s="45">
        <v>0.51170138888888894</v>
      </c>
      <c r="D5" s="26" t="s">
        <v>128</v>
      </c>
      <c r="E5" s="33" t="s">
        <v>269</v>
      </c>
      <c r="F5" s="34" t="s">
        <v>131</v>
      </c>
      <c r="G5" s="26">
        <v>2</v>
      </c>
      <c r="H5" s="27">
        <v>28000</v>
      </c>
      <c r="I5" s="55"/>
    </row>
    <row r="6" spans="1:9" s="6" customFormat="1" ht="54.95" customHeight="1" x14ac:dyDescent="0.3">
      <c r="A6" s="26">
        <v>3</v>
      </c>
      <c r="B6" s="25" t="s">
        <v>127</v>
      </c>
      <c r="C6" s="45">
        <v>0.51646990740740739</v>
      </c>
      <c r="D6" s="26" t="s">
        <v>129</v>
      </c>
      <c r="E6" s="33" t="s">
        <v>270</v>
      </c>
      <c r="F6" s="34" t="s">
        <v>234</v>
      </c>
      <c r="G6" s="26">
        <v>2</v>
      </c>
      <c r="H6" s="27">
        <v>9450</v>
      </c>
      <c r="I6" s="55"/>
    </row>
    <row r="7" spans="1:9" s="9" customFormat="1" ht="54.95" customHeight="1" x14ac:dyDescent="0.3">
      <c r="A7" s="10" t="s">
        <v>7</v>
      </c>
      <c r="B7" s="10"/>
      <c r="C7" s="10"/>
      <c r="D7" s="10"/>
      <c r="E7" s="10"/>
      <c r="F7" s="10"/>
      <c r="G7" s="10"/>
      <c r="H7" s="11">
        <f>SUM(H4:H6)</f>
        <v>67450</v>
      </c>
      <c r="I7" s="56"/>
    </row>
    <row r="8" spans="1:9" s="36" customFormat="1" ht="54.95" customHeight="1" x14ac:dyDescent="0.3">
      <c r="A8" s="26">
        <v>1</v>
      </c>
      <c r="B8" s="25" t="s">
        <v>223</v>
      </c>
      <c r="C8" s="45">
        <v>0.51111111111111118</v>
      </c>
      <c r="D8" s="26" t="s">
        <v>224</v>
      </c>
      <c r="E8" s="33" t="s">
        <v>225</v>
      </c>
      <c r="F8" s="34" t="s">
        <v>239</v>
      </c>
      <c r="G8" s="26">
        <v>3</v>
      </c>
      <c r="H8" s="27">
        <v>29000</v>
      </c>
    </row>
    <row r="9" spans="1:9" s="36" customFormat="1" ht="54.95" customHeight="1" x14ac:dyDescent="0.3">
      <c r="A9" s="26">
        <v>2</v>
      </c>
      <c r="B9" s="25" t="s">
        <v>226</v>
      </c>
      <c r="C9" s="45">
        <v>0.51284722222222223</v>
      </c>
      <c r="D9" s="26" t="s">
        <v>227</v>
      </c>
      <c r="E9" s="33" t="s">
        <v>268</v>
      </c>
      <c r="F9" s="34" t="s">
        <v>238</v>
      </c>
      <c r="G9" s="26">
        <v>4</v>
      </c>
      <c r="H9" s="27">
        <v>48000</v>
      </c>
    </row>
    <row r="10" spans="1:9" s="36" customFormat="1" ht="54.95" customHeight="1" x14ac:dyDescent="0.3">
      <c r="A10" s="26">
        <v>3</v>
      </c>
      <c r="B10" s="25" t="s">
        <v>228</v>
      </c>
      <c r="C10" s="45">
        <v>0.50660879629629629</v>
      </c>
      <c r="D10" s="26" t="s">
        <v>229</v>
      </c>
      <c r="E10" s="33" t="s">
        <v>267</v>
      </c>
      <c r="F10" s="34" t="s">
        <v>237</v>
      </c>
      <c r="G10" s="26">
        <v>4</v>
      </c>
      <c r="H10" s="27">
        <v>13000</v>
      </c>
    </row>
    <row r="11" spans="1:9" s="36" customFormat="1" ht="54.95" customHeight="1" x14ac:dyDescent="0.3">
      <c r="A11" s="26">
        <v>4</v>
      </c>
      <c r="B11" s="25" t="s">
        <v>230</v>
      </c>
      <c r="C11" s="45">
        <v>0.52460648148148148</v>
      </c>
      <c r="D11" s="26" t="s">
        <v>231</v>
      </c>
      <c r="E11" s="33" t="s">
        <v>266</v>
      </c>
      <c r="F11" s="34" t="s">
        <v>236</v>
      </c>
      <c r="G11" s="26">
        <v>4</v>
      </c>
      <c r="H11" s="27">
        <v>15050</v>
      </c>
    </row>
    <row r="12" spans="1:9" s="36" customFormat="1" ht="54.95" customHeight="1" x14ac:dyDescent="0.3">
      <c r="A12" s="26">
        <v>5</v>
      </c>
      <c r="B12" s="25" t="s">
        <v>232</v>
      </c>
      <c r="C12" s="45">
        <v>0.52991898148148142</v>
      </c>
      <c r="D12" s="26" t="s">
        <v>233</v>
      </c>
      <c r="E12" s="33" t="s">
        <v>266</v>
      </c>
      <c r="F12" s="34" t="s">
        <v>235</v>
      </c>
      <c r="G12" s="26">
        <v>4</v>
      </c>
      <c r="H12" s="27">
        <v>38000</v>
      </c>
    </row>
    <row r="13" spans="1:9" ht="54.95" customHeight="1" x14ac:dyDescent="0.3">
      <c r="A13" s="10" t="s">
        <v>7</v>
      </c>
      <c r="B13" s="10"/>
      <c r="C13" s="10"/>
      <c r="D13" s="10"/>
      <c r="E13" s="10"/>
      <c r="F13" s="10"/>
      <c r="G13" s="10"/>
      <c r="H13" s="11">
        <f>SUM(H8:H12)</f>
        <v>143050</v>
      </c>
    </row>
    <row r="14" spans="1:9" s="36" customFormat="1" ht="54.95" customHeight="1" x14ac:dyDescent="0.3">
      <c r="A14" s="26">
        <v>1</v>
      </c>
      <c r="B14" s="25" t="s">
        <v>325</v>
      </c>
      <c r="C14" s="45">
        <v>0.51666666666666672</v>
      </c>
      <c r="D14" s="26" t="s">
        <v>326</v>
      </c>
      <c r="E14" s="33" t="s">
        <v>327</v>
      </c>
      <c r="F14" s="34" t="s">
        <v>341</v>
      </c>
      <c r="G14" s="26">
        <v>4</v>
      </c>
      <c r="H14" s="27">
        <v>64800</v>
      </c>
    </row>
    <row r="15" spans="1:9" s="36" customFormat="1" ht="54.95" customHeight="1" x14ac:dyDescent="0.3">
      <c r="A15" s="26">
        <v>2</v>
      </c>
      <c r="B15" s="25" t="s">
        <v>324</v>
      </c>
      <c r="C15" s="45">
        <v>0.5180555555555556</v>
      </c>
      <c r="D15" s="26" t="s">
        <v>328</v>
      </c>
      <c r="E15" s="33" t="s">
        <v>329</v>
      </c>
      <c r="F15" s="34" t="s">
        <v>341</v>
      </c>
      <c r="G15" s="26">
        <v>4</v>
      </c>
      <c r="H15" s="27">
        <v>17900</v>
      </c>
    </row>
    <row r="16" spans="1:9" s="36" customFormat="1" ht="54.95" customHeight="1" x14ac:dyDescent="0.3">
      <c r="A16" s="26">
        <v>3</v>
      </c>
      <c r="B16" s="25" t="s">
        <v>330</v>
      </c>
      <c r="C16" s="45">
        <v>0.52577546296296296</v>
      </c>
      <c r="D16" s="26" t="s">
        <v>331</v>
      </c>
      <c r="E16" s="33" t="s">
        <v>332</v>
      </c>
      <c r="F16" s="34" t="s">
        <v>342</v>
      </c>
      <c r="G16" s="26">
        <v>3</v>
      </c>
      <c r="H16" s="27">
        <v>51000</v>
      </c>
    </row>
    <row r="17" spans="1:8" s="36" customFormat="1" ht="54.95" customHeight="1" x14ac:dyDescent="0.3">
      <c r="A17" s="26">
        <v>4</v>
      </c>
      <c r="B17" s="25" t="s">
        <v>330</v>
      </c>
      <c r="C17" s="45">
        <v>0.53194444444444444</v>
      </c>
      <c r="D17" s="26" t="s">
        <v>333</v>
      </c>
      <c r="E17" s="33" t="s">
        <v>334</v>
      </c>
      <c r="F17" s="34" t="s">
        <v>342</v>
      </c>
      <c r="G17" s="26">
        <v>3</v>
      </c>
      <c r="H17" s="27">
        <v>17300</v>
      </c>
    </row>
    <row r="18" spans="1:8" s="36" customFormat="1" ht="54.95" customHeight="1" x14ac:dyDescent="0.3">
      <c r="A18" s="26">
        <v>5</v>
      </c>
      <c r="B18" s="25" t="s">
        <v>335</v>
      </c>
      <c r="C18" s="45">
        <v>0.52209490740740738</v>
      </c>
      <c r="D18" s="26" t="s">
        <v>336</v>
      </c>
      <c r="E18" s="33" t="s">
        <v>337</v>
      </c>
      <c r="F18" s="34" t="s">
        <v>343</v>
      </c>
      <c r="G18" s="26">
        <v>3</v>
      </c>
      <c r="H18" s="27">
        <v>45000</v>
      </c>
    </row>
    <row r="19" spans="1:8" ht="54.95" customHeight="1" x14ac:dyDescent="0.3">
      <c r="A19" s="26">
        <v>6</v>
      </c>
      <c r="B19" s="25" t="s">
        <v>338</v>
      </c>
      <c r="C19" s="45">
        <v>0.99611111111111106</v>
      </c>
      <c r="D19" s="26" t="s">
        <v>339</v>
      </c>
      <c r="E19" s="33" t="s">
        <v>340</v>
      </c>
      <c r="F19" s="34" t="s">
        <v>458</v>
      </c>
      <c r="G19" s="26">
        <v>2</v>
      </c>
      <c r="H19" s="27">
        <v>34700</v>
      </c>
    </row>
    <row r="20" spans="1:8" ht="54.95" customHeight="1" x14ac:dyDescent="0.3">
      <c r="A20" s="10" t="s">
        <v>7</v>
      </c>
      <c r="B20" s="10"/>
      <c r="C20" s="10"/>
      <c r="D20" s="10"/>
      <c r="E20" s="10"/>
      <c r="F20" s="10"/>
      <c r="G20" s="10"/>
      <c r="H20" s="11">
        <f>SUM(H14:H19)</f>
        <v>230700</v>
      </c>
    </row>
    <row r="21" spans="1:8" ht="54.95" customHeight="1" x14ac:dyDescent="0.3">
      <c r="A21" s="26">
        <v>1</v>
      </c>
      <c r="B21" s="25" t="s">
        <v>439</v>
      </c>
      <c r="C21" s="45">
        <v>0.50763888888888886</v>
      </c>
      <c r="D21" s="26" t="s">
        <v>440</v>
      </c>
      <c r="E21" s="33" t="s">
        <v>441</v>
      </c>
      <c r="F21" s="34" t="s">
        <v>341</v>
      </c>
      <c r="G21" s="26">
        <v>4</v>
      </c>
      <c r="H21" s="27">
        <v>61560</v>
      </c>
    </row>
    <row r="22" spans="1:8" ht="54.95" customHeight="1" x14ac:dyDescent="0.3">
      <c r="A22" s="26">
        <v>2</v>
      </c>
      <c r="B22" s="25" t="s">
        <v>438</v>
      </c>
      <c r="C22" s="45">
        <v>0.51041666666666663</v>
      </c>
      <c r="D22" s="26" t="s">
        <v>442</v>
      </c>
      <c r="E22" s="33" t="s">
        <v>329</v>
      </c>
      <c r="F22" s="34" t="s">
        <v>459</v>
      </c>
      <c r="G22" s="26">
        <v>4</v>
      </c>
      <c r="H22" s="27">
        <v>23000</v>
      </c>
    </row>
    <row r="23" spans="1:8" ht="54.95" customHeight="1" x14ac:dyDescent="0.3">
      <c r="A23" s="26">
        <v>3</v>
      </c>
      <c r="B23" s="25" t="s">
        <v>443</v>
      </c>
      <c r="C23" s="45">
        <v>0.4993055555555555</v>
      </c>
      <c r="D23" s="26" t="s">
        <v>444</v>
      </c>
      <c r="E23" s="33" t="s">
        <v>455</v>
      </c>
      <c r="F23" s="34" t="s">
        <v>460</v>
      </c>
      <c r="G23" s="26">
        <v>4</v>
      </c>
      <c r="H23" s="27">
        <v>53000</v>
      </c>
    </row>
    <row r="24" spans="1:8" ht="54.95" customHeight="1" x14ac:dyDescent="0.3">
      <c r="A24" s="26">
        <v>4</v>
      </c>
      <c r="B24" s="25" t="s">
        <v>445</v>
      </c>
      <c r="C24" s="45">
        <v>0.5042592592592593</v>
      </c>
      <c r="D24" s="26" t="s">
        <v>446</v>
      </c>
      <c r="E24" s="33" t="s">
        <v>447</v>
      </c>
      <c r="F24" s="34" t="s">
        <v>461</v>
      </c>
      <c r="G24" s="26">
        <v>3</v>
      </c>
      <c r="H24" s="27">
        <v>54000</v>
      </c>
    </row>
    <row r="25" spans="1:8" ht="54.95" customHeight="1" x14ac:dyDescent="0.3">
      <c r="A25" s="26">
        <v>5</v>
      </c>
      <c r="B25" s="25" t="s">
        <v>448</v>
      </c>
      <c r="C25" s="45">
        <v>0.53613425925925928</v>
      </c>
      <c r="D25" s="26" t="s">
        <v>449</v>
      </c>
      <c r="E25" s="33" t="s">
        <v>456</v>
      </c>
      <c r="F25" s="34" t="s">
        <v>462</v>
      </c>
      <c r="G25" s="26">
        <v>6</v>
      </c>
      <c r="H25" s="27">
        <v>22050</v>
      </c>
    </row>
    <row r="26" spans="1:8" ht="54.95" customHeight="1" x14ac:dyDescent="0.3">
      <c r="A26" s="26">
        <v>6</v>
      </c>
      <c r="B26" s="25" t="s">
        <v>450</v>
      </c>
      <c r="C26" s="45">
        <v>0.5333796296296297</v>
      </c>
      <c r="D26" s="26" t="s">
        <v>451</v>
      </c>
      <c r="E26" s="33" t="s">
        <v>457</v>
      </c>
      <c r="F26" s="34" t="s">
        <v>463</v>
      </c>
      <c r="G26" s="26">
        <v>4</v>
      </c>
      <c r="H26" s="27">
        <v>44000</v>
      </c>
    </row>
    <row r="27" spans="1:8" ht="54.95" customHeight="1" x14ac:dyDescent="0.3">
      <c r="A27" s="26">
        <v>7</v>
      </c>
      <c r="B27" s="25" t="s">
        <v>452</v>
      </c>
      <c r="C27" s="45">
        <v>0.51090277777777782</v>
      </c>
      <c r="D27" s="26" t="s">
        <v>453</v>
      </c>
      <c r="E27" s="33" t="s">
        <v>454</v>
      </c>
      <c r="F27" s="34" t="s">
        <v>683</v>
      </c>
      <c r="G27" s="26">
        <v>2</v>
      </c>
      <c r="H27" s="27">
        <v>38000</v>
      </c>
    </row>
    <row r="28" spans="1:8" ht="54.95" customHeight="1" x14ac:dyDescent="0.3">
      <c r="A28" s="10" t="s">
        <v>7</v>
      </c>
      <c r="B28" s="10"/>
      <c r="C28" s="10"/>
      <c r="D28" s="10"/>
      <c r="E28" s="10"/>
      <c r="F28" s="10"/>
      <c r="G28" s="10"/>
      <c r="H28" s="11">
        <f>SUM(H21:H27)</f>
        <v>295610</v>
      </c>
    </row>
    <row r="29" spans="1:8" ht="54.95" customHeight="1" x14ac:dyDescent="0.3">
      <c r="A29" s="26">
        <v>1</v>
      </c>
      <c r="B29" s="25" t="s">
        <v>668</v>
      </c>
      <c r="C29" s="45">
        <v>0.52777777777777779</v>
      </c>
      <c r="D29" s="26" t="s">
        <v>669</v>
      </c>
      <c r="E29" s="33" t="s">
        <v>670</v>
      </c>
      <c r="F29" s="34" t="s">
        <v>684</v>
      </c>
      <c r="G29" s="26">
        <v>4</v>
      </c>
      <c r="H29" s="27">
        <v>58000</v>
      </c>
    </row>
    <row r="30" spans="1:8" ht="54.95" customHeight="1" x14ac:dyDescent="0.3">
      <c r="A30" s="26">
        <v>2</v>
      </c>
      <c r="B30" s="25" t="s">
        <v>671</v>
      </c>
      <c r="C30" s="45">
        <v>0.52638888888888891</v>
      </c>
      <c r="D30" s="26" t="s">
        <v>672</v>
      </c>
      <c r="E30" s="33" t="s">
        <v>682</v>
      </c>
      <c r="F30" s="34" t="s">
        <v>685</v>
      </c>
      <c r="G30" s="26">
        <v>4</v>
      </c>
      <c r="H30" s="27">
        <v>47000</v>
      </c>
    </row>
    <row r="31" spans="1:8" ht="54.95" customHeight="1" x14ac:dyDescent="0.3">
      <c r="A31" s="26">
        <v>3</v>
      </c>
      <c r="B31" s="25" t="s">
        <v>673</v>
      </c>
      <c r="C31" s="45">
        <v>0.53092592592592591</v>
      </c>
      <c r="D31" s="26" t="s">
        <v>674</v>
      </c>
      <c r="E31" s="33" t="s">
        <v>675</v>
      </c>
      <c r="F31" s="34" t="s">
        <v>686</v>
      </c>
      <c r="G31" s="26">
        <v>4</v>
      </c>
      <c r="H31" s="27">
        <v>15600</v>
      </c>
    </row>
    <row r="32" spans="1:8" ht="54.95" customHeight="1" x14ac:dyDescent="0.3">
      <c r="A32" s="26">
        <v>4</v>
      </c>
      <c r="B32" s="25" t="s">
        <v>676</v>
      </c>
      <c r="C32" s="45">
        <v>0.50672453703703701</v>
      </c>
      <c r="D32" s="26" t="s">
        <v>677</v>
      </c>
      <c r="E32" s="33" t="s">
        <v>678</v>
      </c>
      <c r="F32" s="34" t="s">
        <v>687</v>
      </c>
      <c r="G32" s="26">
        <v>5</v>
      </c>
      <c r="H32" s="27">
        <v>49500</v>
      </c>
    </row>
    <row r="33" spans="1:9" ht="54.95" customHeight="1" x14ac:dyDescent="0.3">
      <c r="A33" s="26">
        <v>5</v>
      </c>
      <c r="B33" s="25" t="s">
        <v>679</v>
      </c>
      <c r="C33" s="45">
        <v>0.50692129629629623</v>
      </c>
      <c r="D33" s="26" t="s">
        <v>680</v>
      </c>
      <c r="E33" s="33" t="s">
        <v>681</v>
      </c>
      <c r="F33" s="34" t="s">
        <v>698</v>
      </c>
      <c r="G33" s="26">
        <v>2</v>
      </c>
      <c r="H33" s="27">
        <v>34000</v>
      </c>
    </row>
    <row r="34" spans="1:9" ht="54.95" customHeight="1" x14ac:dyDescent="0.3">
      <c r="A34" s="10" t="s">
        <v>7</v>
      </c>
      <c r="B34" s="10"/>
      <c r="C34" s="10"/>
      <c r="D34" s="10"/>
      <c r="E34" s="10"/>
      <c r="F34" s="10"/>
      <c r="G34" s="10"/>
      <c r="H34" s="11">
        <f>SUM(H29:H33)</f>
        <v>204100</v>
      </c>
    </row>
    <row r="35" spans="1:9" ht="54.95" customHeight="1" x14ac:dyDescent="0.3">
      <c r="A35" s="26">
        <v>1</v>
      </c>
      <c r="B35" s="25" t="s">
        <v>745</v>
      </c>
      <c r="C35" s="45">
        <v>0.5229166666666667</v>
      </c>
      <c r="D35" s="26" t="s">
        <v>746</v>
      </c>
      <c r="E35" s="33" t="s">
        <v>747</v>
      </c>
      <c r="F35" s="34" t="s">
        <v>830</v>
      </c>
      <c r="G35" s="26">
        <v>2</v>
      </c>
      <c r="H35" s="27">
        <v>20000</v>
      </c>
    </row>
    <row r="36" spans="1:9" ht="54.95" customHeight="1" x14ac:dyDescent="0.3">
      <c r="A36" s="26">
        <v>2</v>
      </c>
      <c r="B36" s="25" t="s">
        <v>748</v>
      </c>
      <c r="C36" s="45">
        <v>0.53160879629629632</v>
      </c>
      <c r="D36" s="26" t="s">
        <v>749</v>
      </c>
      <c r="E36" s="33" t="s">
        <v>750</v>
      </c>
      <c r="F36" s="34" t="s">
        <v>831</v>
      </c>
      <c r="G36" s="26">
        <v>4</v>
      </c>
      <c r="H36" s="27">
        <v>10100</v>
      </c>
    </row>
    <row r="37" spans="1:9" ht="54.95" customHeight="1" x14ac:dyDescent="0.3">
      <c r="A37" s="26">
        <v>3</v>
      </c>
      <c r="B37" s="25" t="s">
        <v>751</v>
      </c>
      <c r="C37" s="45">
        <v>0.51406249999999998</v>
      </c>
      <c r="D37" s="26" t="s">
        <v>752</v>
      </c>
      <c r="E37" s="33" t="s">
        <v>753</v>
      </c>
      <c r="F37" s="34" t="s">
        <v>832</v>
      </c>
      <c r="G37" s="26">
        <v>2</v>
      </c>
      <c r="H37" s="27">
        <v>24000</v>
      </c>
    </row>
    <row r="38" spans="1:9" ht="54.95" customHeight="1" x14ac:dyDescent="0.3">
      <c r="A38" s="26">
        <v>4</v>
      </c>
      <c r="B38" s="25" t="s">
        <v>754</v>
      </c>
      <c r="C38" s="45">
        <v>0.5028125</v>
      </c>
      <c r="D38" s="26" t="s">
        <v>755</v>
      </c>
      <c r="E38" s="33" t="s">
        <v>756</v>
      </c>
      <c r="F38" s="34" t="s">
        <v>833</v>
      </c>
      <c r="G38" s="26">
        <v>4</v>
      </c>
      <c r="H38" s="27">
        <v>38000</v>
      </c>
    </row>
    <row r="39" spans="1:9" ht="54.95" customHeight="1" x14ac:dyDescent="0.3">
      <c r="A39" s="26">
        <v>5</v>
      </c>
      <c r="B39" s="25" t="s">
        <v>757</v>
      </c>
      <c r="C39" s="45">
        <v>0.52348379629629627</v>
      </c>
      <c r="D39" s="26" t="s">
        <v>758</v>
      </c>
      <c r="E39" s="33" t="s">
        <v>759</v>
      </c>
      <c r="F39" s="34" t="s">
        <v>834</v>
      </c>
      <c r="G39" s="26">
        <v>4</v>
      </c>
      <c r="H39" s="27">
        <v>60000</v>
      </c>
    </row>
    <row r="40" spans="1:9" ht="54.95" customHeight="1" x14ac:dyDescent="0.3">
      <c r="A40" s="26">
        <v>6</v>
      </c>
      <c r="B40" s="25" t="s">
        <v>760</v>
      </c>
      <c r="C40" s="45">
        <v>0.54216435185185186</v>
      </c>
      <c r="D40" s="26" t="s">
        <v>761</v>
      </c>
      <c r="E40" s="33" t="s">
        <v>762</v>
      </c>
      <c r="F40" s="34" t="s">
        <v>835</v>
      </c>
      <c r="G40" s="26">
        <v>3</v>
      </c>
      <c r="H40" s="27">
        <v>27000</v>
      </c>
    </row>
    <row r="41" spans="1:9" ht="54.95" customHeight="1" x14ac:dyDescent="0.3">
      <c r="A41" s="26">
        <v>7</v>
      </c>
      <c r="B41" s="25" t="s">
        <v>763</v>
      </c>
      <c r="C41" s="45">
        <v>0.55085648148148147</v>
      </c>
      <c r="D41" s="26" t="s">
        <v>764</v>
      </c>
      <c r="E41" s="33" t="s">
        <v>765</v>
      </c>
      <c r="F41" s="34" t="s">
        <v>985</v>
      </c>
      <c r="G41" s="26">
        <v>3</v>
      </c>
      <c r="H41" s="27">
        <v>55000</v>
      </c>
    </row>
    <row r="42" spans="1:9" ht="54.95" customHeight="1" x14ac:dyDescent="0.3">
      <c r="A42" s="10" t="s">
        <v>7</v>
      </c>
      <c r="B42" s="10"/>
      <c r="C42" s="10"/>
      <c r="D42" s="10"/>
      <c r="E42" s="10"/>
      <c r="F42" s="10"/>
      <c r="G42" s="10"/>
      <c r="H42" s="11">
        <f>SUM(H35:H41)</f>
        <v>234100</v>
      </c>
      <c r="I42"/>
    </row>
    <row r="43" spans="1:9" ht="54.95" customHeight="1" x14ac:dyDescent="0.3">
      <c r="A43" s="26">
        <v>1</v>
      </c>
      <c r="B43" s="25" t="s">
        <v>961</v>
      </c>
      <c r="C43" s="45">
        <v>0.4912731481481481</v>
      </c>
      <c r="D43" s="26" t="s">
        <v>962</v>
      </c>
      <c r="E43" s="33" t="s">
        <v>963</v>
      </c>
      <c r="F43" s="34" t="s">
        <v>986</v>
      </c>
      <c r="G43" s="26">
        <v>2</v>
      </c>
      <c r="H43" s="27">
        <v>26600</v>
      </c>
      <c r="I43"/>
    </row>
    <row r="44" spans="1:9" ht="54.95" customHeight="1" x14ac:dyDescent="0.3">
      <c r="A44" s="26">
        <v>2</v>
      </c>
      <c r="B44" s="25" t="s">
        <v>964</v>
      </c>
      <c r="C44" s="45">
        <v>0.51006944444444446</v>
      </c>
      <c r="D44" s="26" t="s">
        <v>965</v>
      </c>
      <c r="E44" s="33" t="s">
        <v>966</v>
      </c>
      <c r="F44" s="34" t="s">
        <v>987</v>
      </c>
      <c r="G44" s="26">
        <v>5</v>
      </c>
      <c r="H44" s="27">
        <v>50000</v>
      </c>
      <c r="I44"/>
    </row>
    <row r="45" spans="1:9" ht="54.95" customHeight="1" x14ac:dyDescent="0.3">
      <c r="A45" s="26">
        <v>3</v>
      </c>
      <c r="B45" s="25" t="s">
        <v>964</v>
      </c>
      <c r="C45" s="45">
        <v>0.51277777777777778</v>
      </c>
      <c r="D45" s="26" t="s">
        <v>967</v>
      </c>
      <c r="E45" s="33" t="s">
        <v>984</v>
      </c>
      <c r="F45" s="34" t="s">
        <v>988</v>
      </c>
      <c r="G45" s="26">
        <v>5</v>
      </c>
      <c r="H45" s="27">
        <v>20500</v>
      </c>
      <c r="I45"/>
    </row>
    <row r="46" spans="1:9" ht="54.95" customHeight="1" x14ac:dyDescent="0.3">
      <c r="A46" s="26">
        <v>4</v>
      </c>
      <c r="B46" s="25" t="s">
        <v>968</v>
      </c>
      <c r="C46" s="45">
        <v>0.52817129629629633</v>
      </c>
      <c r="D46" s="26" t="s">
        <v>969</v>
      </c>
      <c r="E46" s="33" t="s">
        <v>970</v>
      </c>
      <c r="F46" s="34" t="s">
        <v>989</v>
      </c>
      <c r="G46" s="26">
        <v>4</v>
      </c>
      <c r="H46" s="27">
        <v>17100</v>
      </c>
      <c r="I46"/>
    </row>
    <row r="47" spans="1:9" ht="54.95" customHeight="1" x14ac:dyDescent="0.3">
      <c r="A47" s="26">
        <v>5</v>
      </c>
      <c r="B47" s="25" t="s">
        <v>971</v>
      </c>
      <c r="C47" s="45">
        <v>0.51482638888888888</v>
      </c>
      <c r="D47" s="26" t="s">
        <v>972</v>
      </c>
      <c r="E47" s="33" t="s">
        <v>973</v>
      </c>
      <c r="F47" s="34" t="s">
        <v>990</v>
      </c>
      <c r="G47" s="26">
        <v>3</v>
      </c>
      <c r="H47" s="27">
        <v>10500</v>
      </c>
      <c r="I47"/>
    </row>
    <row r="48" spans="1:9" ht="54.95" customHeight="1" x14ac:dyDescent="0.3">
      <c r="A48" s="26">
        <v>6</v>
      </c>
      <c r="B48" s="25" t="s">
        <v>971</v>
      </c>
      <c r="C48" s="45">
        <v>0.51184027777777785</v>
      </c>
      <c r="D48" s="26" t="s">
        <v>974</v>
      </c>
      <c r="E48" s="33" t="s">
        <v>975</v>
      </c>
      <c r="F48" s="34" t="s">
        <v>990</v>
      </c>
      <c r="G48" s="26">
        <v>3</v>
      </c>
      <c r="H48" s="27">
        <v>33000</v>
      </c>
      <c r="I48"/>
    </row>
    <row r="49" spans="1:9" ht="54.95" customHeight="1" x14ac:dyDescent="0.3">
      <c r="A49" s="26">
        <v>7</v>
      </c>
      <c r="B49" s="25" t="s">
        <v>976</v>
      </c>
      <c r="C49" s="45">
        <v>0.6508680555555556</v>
      </c>
      <c r="D49" s="26" t="s">
        <v>977</v>
      </c>
      <c r="E49" s="33" t="s">
        <v>750</v>
      </c>
      <c r="F49" s="34" t="s">
        <v>991</v>
      </c>
      <c r="G49" s="26">
        <v>5</v>
      </c>
      <c r="H49" s="27">
        <v>7600</v>
      </c>
      <c r="I49"/>
    </row>
    <row r="50" spans="1:9" ht="54.95" customHeight="1" x14ac:dyDescent="0.3">
      <c r="A50" s="26">
        <v>8</v>
      </c>
      <c r="B50" s="25" t="s">
        <v>978</v>
      </c>
      <c r="C50" s="45">
        <v>0.3982175925925926</v>
      </c>
      <c r="D50" s="26" t="s">
        <v>979</v>
      </c>
      <c r="E50" s="33" t="s">
        <v>980</v>
      </c>
      <c r="F50" s="34" t="s">
        <v>992</v>
      </c>
      <c r="G50" s="26">
        <v>6</v>
      </c>
      <c r="H50" s="27">
        <v>18000</v>
      </c>
      <c r="I50"/>
    </row>
    <row r="51" spans="1:9" ht="54.95" customHeight="1" x14ac:dyDescent="0.3">
      <c r="A51" s="26">
        <v>9</v>
      </c>
      <c r="B51" s="25" t="s">
        <v>981</v>
      </c>
      <c r="C51" s="45">
        <v>0.52277777777777779</v>
      </c>
      <c r="D51" s="26" t="s">
        <v>982</v>
      </c>
      <c r="E51" s="33" t="s">
        <v>983</v>
      </c>
      <c r="F51" s="34" t="s">
        <v>1154</v>
      </c>
      <c r="G51" s="26">
        <v>6</v>
      </c>
      <c r="H51" s="27">
        <v>79500</v>
      </c>
      <c r="I51"/>
    </row>
    <row r="52" spans="1:9" ht="54.95" customHeight="1" x14ac:dyDescent="0.3">
      <c r="A52" s="10" t="s">
        <v>7</v>
      </c>
      <c r="B52" s="10"/>
      <c r="C52" s="43"/>
      <c r="D52" s="10"/>
      <c r="E52" s="10"/>
      <c r="F52" s="10"/>
      <c r="G52" s="10"/>
      <c r="H52" s="17">
        <f>SUM(H43:H51)</f>
        <v>262800</v>
      </c>
      <c r="I52"/>
    </row>
    <row r="53" spans="1:9" ht="54.95" customHeight="1" x14ac:dyDescent="0.3">
      <c r="A53" s="26">
        <v>1</v>
      </c>
      <c r="B53" s="25" t="s">
        <v>1139</v>
      </c>
      <c r="C53" s="45">
        <v>0.53158564814814813</v>
      </c>
      <c r="D53" s="26" t="s">
        <v>1140</v>
      </c>
      <c r="E53" s="33" t="s">
        <v>1156</v>
      </c>
      <c r="F53" s="34" t="s">
        <v>1155</v>
      </c>
      <c r="G53" s="26">
        <v>6</v>
      </c>
      <c r="H53" s="27">
        <v>24550</v>
      </c>
      <c r="I53"/>
    </row>
    <row r="54" spans="1:9" ht="54.95" customHeight="1" x14ac:dyDescent="0.3">
      <c r="A54" s="26">
        <v>2</v>
      </c>
      <c r="B54" s="25" t="s">
        <v>1141</v>
      </c>
      <c r="C54" s="45">
        <v>0.5</v>
      </c>
      <c r="D54" s="26" t="s">
        <v>1142</v>
      </c>
      <c r="E54" s="33" t="s">
        <v>1143</v>
      </c>
      <c r="F54" s="34" t="s">
        <v>1157</v>
      </c>
      <c r="G54" s="26">
        <v>3</v>
      </c>
      <c r="H54" s="27">
        <v>46800</v>
      </c>
      <c r="I54"/>
    </row>
    <row r="55" spans="1:9" ht="54.95" customHeight="1" x14ac:dyDescent="0.3">
      <c r="A55" s="26">
        <v>3</v>
      </c>
      <c r="B55" s="25" t="s">
        <v>1144</v>
      </c>
      <c r="C55" s="45">
        <v>0.50072916666666667</v>
      </c>
      <c r="D55" s="26" t="s">
        <v>1145</v>
      </c>
      <c r="E55" s="33" t="s">
        <v>1146</v>
      </c>
      <c r="F55" s="34" t="s">
        <v>1158</v>
      </c>
      <c r="G55" s="26">
        <v>2</v>
      </c>
      <c r="H55" s="27">
        <v>26000</v>
      </c>
      <c r="I55"/>
    </row>
    <row r="56" spans="1:9" ht="54.95" customHeight="1" x14ac:dyDescent="0.3">
      <c r="A56" s="26">
        <v>4</v>
      </c>
      <c r="B56" s="25" t="s">
        <v>1147</v>
      </c>
      <c r="C56" s="45">
        <v>0.52817129629629633</v>
      </c>
      <c r="D56" s="26" t="s">
        <v>1148</v>
      </c>
      <c r="E56" s="33" t="s">
        <v>190</v>
      </c>
      <c r="F56" s="34" t="s">
        <v>1159</v>
      </c>
      <c r="G56" s="26">
        <v>3</v>
      </c>
      <c r="H56" s="27">
        <v>11500</v>
      </c>
      <c r="I56"/>
    </row>
    <row r="57" spans="1:9" ht="54.95" customHeight="1" x14ac:dyDescent="0.3">
      <c r="A57" s="26">
        <v>5</v>
      </c>
      <c r="B57" s="25" t="s">
        <v>1149</v>
      </c>
      <c r="C57" s="45">
        <v>0.51015046296296296</v>
      </c>
      <c r="D57" s="26" t="s">
        <v>1150</v>
      </c>
      <c r="E57" s="33" t="s">
        <v>1151</v>
      </c>
      <c r="F57" s="34" t="s">
        <v>1160</v>
      </c>
      <c r="G57" s="26">
        <v>6</v>
      </c>
      <c r="H57" s="27">
        <v>82000</v>
      </c>
      <c r="I57"/>
    </row>
    <row r="58" spans="1:9" ht="54.95" customHeight="1" x14ac:dyDescent="0.3">
      <c r="A58" s="26">
        <v>6</v>
      </c>
      <c r="B58" s="25" t="s">
        <v>1149</v>
      </c>
      <c r="C58" s="45">
        <v>0.51519675925925923</v>
      </c>
      <c r="D58" s="26" t="s">
        <v>1152</v>
      </c>
      <c r="E58" s="33" t="s">
        <v>1153</v>
      </c>
      <c r="F58" s="34" t="s">
        <v>1416</v>
      </c>
      <c r="G58" s="26">
        <v>6</v>
      </c>
      <c r="H58" s="27">
        <v>25380</v>
      </c>
      <c r="I58"/>
    </row>
    <row r="59" spans="1:9" ht="54.95" customHeight="1" x14ac:dyDescent="0.3">
      <c r="A59" s="10" t="s">
        <v>7</v>
      </c>
      <c r="B59" s="10"/>
      <c r="C59" s="43"/>
      <c r="D59" s="10"/>
      <c r="E59" s="10"/>
      <c r="F59" s="10"/>
      <c r="G59" s="10"/>
      <c r="H59" s="17">
        <f>SUM(H53:H58)</f>
        <v>216230</v>
      </c>
      <c r="I59"/>
    </row>
    <row r="60" spans="1:9" ht="54.95" customHeight="1" x14ac:dyDescent="0.3">
      <c r="A60" s="26">
        <v>1</v>
      </c>
      <c r="B60" s="25" t="s">
        <v>1413</v>
      </c>
      <c r="C60" s="45">
        <v>0.56319444444444444</v>
      </c>
      <c r="D60" s="26" t="s">
        <v>1414</v>
      </c>
      <c r="E60" s="33" t="s">
        <v>1415</v>
      </c>
      <c r="F60" s="34" t="s">
        <v>1428</v>
      </c>
      <c r="G60" s="26">
        <v>7</v>
      </c>
      <c r="H60" s="27">
        <v>77000</v>
      </c>
    </row>
    <row r="61" spans="1:9" ht="54.95" customHeight="1" x14ac:dyDescent="0.3">
      <c r="A61" s="10" t="s">
        <v>7</v>
      </c>
      <c r="B61" s="10"/>
      <c r="C61" s="43"/>
      <c r="D61" s="10"/>
      <c r="E61" s="10"/>
      <c r="F61" s="10"/>
      <c r="G61" s="10"/>
      <c r="H61" s="17">
        <f>SUM(H60:H60)</f>
        <v>77000</v>
      </c>
    </row>
    <row r="62" spans="1:9" ht="54.95" customHeight="1" x14ac:dyDescent="0.3">
      <c r="A62" s="26">
        <v>1</v>
      </c>
      <c r="B62" s="25" t="s">
        <v>1417</v>
      </c>
      <c r="C62" s="45">
        <v>0.52513888888888893</v>
      </c>
      <c r="D62" s="26" t="s">
        <v>1418</v>
      </c>
      <c r="E62" s="33" t="s">
        <v>1419</v>
      </c>
      <c r="F62" s="34" t="s">
        <v>1429</v>
      </c>
      <c r="G62" s="26">
        <v>3</v>
      </c>
      <c r="H62" s="27">
        <v>39000</v>
      </c>
    </row>
    <row r="63" spans="1:9" ht="54.95" customHeight="1" x14ac:dyDescent="0.3">
      <c r="A63" s="26">
        <v>2</v>
      </c>
      <c r="B63" s="25" t="s">
        <v>1420</v>
      </c>
      <c r="C63" s="45">
        <v>0.50302083333333336</v>
      </c>
      <c r="D63" s="26" t="s">
        <v>1421</v>
      </c>
      <c r="E63" s="33" t="s">
        <v>1422</v>
      </c>
      <c r="F63" s="34" t="s">
        <v>1430</v>
      </c>
      <c r="G63" s="26">
        <v>4</v>
      </c>
      <c r="H63" s="27">
        <v>47600</v>
      </c>
    </row>
    <row r="64" spans="1:9" ht="54.95" customHeight="1" x14ac:dyDescent="0.3">
      <c r="A64" s="26">
        <v>3</v>
      </c>
      <c r="B64" s="25" t="s">
        <v>1423</v>
      </c>
      <c r="C64" s="45">
        <v>0.51590277777777771</v>
      </c>
      <c r="D64" s="26" t="s">
        <v>1424</v>
      </c>
      <c r="E64" s="33" t="s">
        <v>1427</v>
      </c>
      <c r="F64" s="34" t="s">
        <v>1431</v>
      </c>
      <c r="G64" s="26">
        <v>4</v>
      </c>
      <c r="H64" s="27">
        <v>42000</v>
      </c>
    </row>
    <row r="65" spans="1:8" ht="54.95" customHeight="1" x14ac:dyDescent="0.3">
      <c r="A65" s="26">
        <v>4</v>
      </c>
      <c r="B65" s="25" t="s">
        <v>1425</v>
      </c>
      <c r="C65" s="45">
        <v>0.50527777777777783</v>
      </c>
      <c r="D65" s="26" t="s">
        <v>1426</v>
      </c>
      <c r="E65" s="33" t="s">
        <v>1427</v>
      </c>
      <c r="F65" s="34" t="s">
        <v>1432</v>
      </c>
      <c r="G65" s="26">
        <v>4</v>
      </c>
      <c r="H65" s="27">
        <v>40000</v>
      </c>
    </row>
    <row r="66" spans="1:8" ht="54.95" customHeight="1" x14ac:dyDescent="0.3">
      <c r="A66" s="10" t="s">
        <v>7</v>
      </c>
      <c r="B66" s="10"/>
      <c r="C66" s="43"/>
      <c r="D66" s="10"/>
      <c r="E66" s="10"/>
      <c r="F66" s="10"/>
      <c r="G66" s="10"/>
      <c r="H66" s="17">
        <f>SUM(H62:H65)</f>
        <v>168600</v>
      </c>
    </row>
    <row r="67" spans="1:8" ht="54.95" customHeight="1" x14ac:dyDescent="0.3">
      <c r="A67" s="98">
        <v>1</v>
      </c>
      <c r="B67" s="99" t="s">
        <v>1516</v>
      </c>
      <c r="C67" s="100">
        <v>0.52375000000000005</v>
      </c>
      <c r="D67" s="101" t="s">
        <v>1517</v>
      </c>
      <c r="E67" s="102" t="s">
        <v>1518</v>
      </c>
      <c r="F67" s="103" t="s">
        <v>1528</v>
      </c>
      <c r="G67" s="101">
        <v>3</v>
      </c>
      <c r="H67" s="104">
        <v>25400</v>
      </c>
    </row>
    <row r="68" spans="1:8" ht="54.95" customHeight="1" x14ac:dyDescent="0.3">
      <c r="A68" s="35">
        <v>2</v>
      </c>
      <c r="B68" s="99" t="s">
        <v>1519</v>
      </c>
      <c r="C68" s="100">
        <v>0.53319444444444442</v>
      </c>
      <c r="D68" s="26" t="s">
        <v>1520</v>
      </c>
      <c r="E68" s="33" t="s">
        <v>1521</v>
      </c>
      <c r="F68" s="34" t="s">
        <v>1529</v>
      </c>
      <c r="G68" s="26">
        <v>3</v>
      </c>
      <c r="H68" s="68">
        <v>44000</v>
      </c>
    </row>
    <row r="69" spans="1:8" ht="54.95" customHeight="1" x14ac:dyDescent="0.3">
      <c r="A69" s="35">
        <v>3</v>
      </c>
      <c r="B69" s="99" t="s">
        <v>1522</v>
      </c>
      <c r="C69" s="100">
        <v>0.49746527777777777</v>
      </c>
      <c r="D69" s="26" t="s">
        <v>1523</v>
      </c>
      <c r="E69" s="33" t="s">
        <v>1524</v>
      </c>
      <c r="F69" s="34" t="s">
        <v>1530</v>
      </c>
      <c r="G69" s="26">
        <v>4</v>
      </c>
      <c r="H69" s="68">
        <v>32000</v>
      </c>
    </row>
    <row r="70" spans="1:8" ht="54.95" customHeight="1" thickBot="1" x14ac:dyDescent="0.35">
      <c r="A70" s="70">
        <v>4</v>
      </c>
      <c r="B70" s="71" t="s">
        <v>1525</v>
      </c>
      <c r="C70" s="72">
        <v>0.51828703703703705</v>
      </c>
      <c r="D70" s="73" t="s">
        <v>1526</v>
      </c>
      <c r="E70" s="74" t="s">
        <v>1527</v>
      </c>
      <c r="F70" s="75" t="s">
        <v>1537</v>
      </c>
      <c r="G70" s="73">
        <v>4</v>
      </c>
      <c r="H70" s="76">
        <v>68000</v>
      </c>
    </row>
    <row r="71" spans="1:8" ht="54.95" customHeight="1" x14ac:dyDescent="0.3">
      <c r="A71" s="62" t="s">
        <v>7</v>
      </c>
      <c r="B71" s="62"/>
      <c r="C71" s="63"/>
      <c r="D71" s="62"/>
      <c r="E71" s="62"/>
      <c r="F71" s="62"/>
      <c r="G71" s="62"/>
      <c r="H71" s="64">
        <f>SUM(H67:H70)</f>
        <v>169400</v>
      </c>
    </row>
    <row r="72" spans="1:8" ht="54.95" customHeight="1" x14ac:dyDescent="0.3">
      <c r="A72" s="98">
        <v>1</v>
      </c>
      <c r="B72" s="99" t="s">
        <v>1531</v>
      </c>
      <c r="C72" s="100">
        <v>0.54247685185185179</v>
      </c>
      <c r="D72" s="101" t="s">
        <v>1532</v>
      </c>
      <c r="E72" s="102" t="s">
        <v>1533</v>
      </c>
      <c r="F72" s="103" t="s">
        <v>1538</v>
      </c>
      <c r="G72" s="101">
        <v>4</v>
      </c>
      <c r="H72" s="104">
        <v>21600</v>
      </c>
    </row>
    <row r="73" spans="1:8" ht="54.95" customHeight="1" x14ac:dyDescent="0.3">
      <c r="A73" s="35">
        <v>2</v>
      </c>
      <c r="B73" s="99" t="s">
        <v>1534</v>
      </c>
      <c r="C73" s="100">
        <v>0.51079861111111113</v>
      </c>
      <c r="D73" s="26" t="s">
        <v>1535</v>
      </c>
      <c r="E73" s="102" t="s">
        <v>1536</v>
      </c>
      <c r="F73" s="34" t="s">
        <v>1539</v>
      </c>
      <c r="G73" s="26">
        <v>4</v>
      </c>
      <c r="H73" s="68">
        <v>57000</v>
      </c>
    </row>
    <row r="74" spans="1:8" ht="54.95" customHeight="1" x14ac:dyDescent="0.3">
      <c r="A74" s="10" t="s">
        <v>7</v>
      </c>
      <c r="B74" s="10"/>
      <c r="C74" s="43"/>
      <c r="D74" s="10"/>
      <c r="E74" s="10"/>
      <c r="F74" s="10"/>
      <c r="G74" s="10"/>
      <c r="H74" s="17">
        <f>SUM(H72:H73)</f>
        <v>78600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="90" zoomScaleNormal="90" workbookViewId="0">
      <pane ySplit="3" topLeftCell="A52" activePane="bottomLeft" state="frozen"/>
      <selection pane="bottomLeft" activeCell="A4" sqref="A4:H4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4.875" customWidth="1"/>
    <col min="7" max="7" width="9.5" style="23" customWidth="1"/>
    <col min="8" max="8" width="12.75" customWidth="1"/>
    <col min="9" max="9" width="9.25" bestFit="1" customWidth="1"/>
  </cols>
  <sheetData>
    <row r="1" spans="1:8" s="1" customFormat="1" ht="24" customHeight="1" x14ac:dyDescent="0.3">
      <c r="A1" s="8" t="s">
        <v>47</v>
      </c>
      <c r="B1" s="8"/>
      <c r="C1" s="8"/>
      <c r="D1" s="8"/>
      <c r="E1" s="8"/>
      <c r="G1" s="22"/>
    </row>
    <row r="2" spans="1:8" s="4" customFormat="1" ht="21.75" customHeight="1" x14ac:dyDescent="0.3">
      <c r="A2" s="2" t="s">
        <v>0</v>
      </c>
      <c r="B2" s="3"/>
      <c r="C2" s="3"/>
      <c r="D2" s="3"/>
      <c r="E2" s="3"/>
      <c r="G2" s="6"/>
    </row>
    <row r="3" spans="1:8" s="5" customFormat="1" ht="34.5" customHeight="1" x14ac:dyDescent="0.3">
      <c r="A3" s="13" t="s">
        <v>1</v>
      </c>
      <c r="B3" s="14" t="s">
        <v>23</v>
      </c>
      <c r="C3" s="14" t="s">
        <v>24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</row>
    <row r="4" spans="1:8" s="24" customFormat="1" ht="54.95" customHeight="1" x14ac:dyDescent="0.3">
      <c r="A4" s="96" t="s">
        <v>115</v>
      </c>
      <c r="B4" s="96"/>
      <c r="C4" s="96"/>
      <c r="D4" s="96"/>
      <c r="E4" s="96"/>
      <c r="F4" s="96"/>
      <c r="G4" s="96"/>
      <c r="H4" s="96"/>
    </row>
    <row r="5" spans="1:8" s="36" customFormat="1" ht="54.95" customHeight="1" x14ac:dyDescent="0.3">
      <c r="A5" s="26">
        <v>1</v>
      </c>
      <c r="B5" s="25" t="s">
        <v>259</v>
      </c>
      <c r="C5" s="45">
        <v>0.51597222222222217</v>
      </c>
      <c r="D5" s="26" t="s">
        <v>260</v>
      </c>
      <c r="E5" s="33" t="s">
        <v>261</v>
      </c>
      <c r="F5" s="34" t="s">
        <v>265</v>
      </c>
      <c r="G5" s="26">
        <v>4</v>
      </c>
      <c r="H5" s="27">
        <v>76000</v>
      </c>
    </row>
    <row r="6" spans="1:8" s="36" customFormat="1" ht="54.95" customHeight="1" x14ac:dyDescent="0.3">
      <c r="A6" s="26">
        <v>2</v>
      </c>
      <c r="B6" s="25" t="s">
        <v>262</v>
      </c>
      <c r="C6" s="45">
        <v>0.54791666666666672</v>
      </c>
      <c r="D6" s="26" t="s">
        <v>263</v>
      </c>
      <c r="E6" s="33" t="s">
        <v>264</v>
      </c>
      <c r="F6" s="34" t="s">
        <v>576</v>
      </c>
      <c r="G6" s="26">
        <v>2</v>
      </c>
      <c r="H6" s="27">
        <v>23000</v>
      </c>
    </row>
    <row r="7" spans="1:8" ht="54.95" customHeight="1" x14ac:dyDescent="0.3">
      <c r="A7" s="10" t="s">
        <v>7</v>
      </c>
      <c r="B7" s="10"/>
      <c r="C7" s="10"/>
      <c r="D7" s="10"/>
      <c r="E7" s="10"/>
      <c r="F7" s="10"/>
      <c r="G7" s="10"/>
      <c r="H7" s="12">
        <f>SUM(H5:H6)</f>
        <v>99000</v>
      </c>
    </row>
    <row r="8" spans="1:8" s="36" customFormat="1" ht="54.95" customHeight="1" x14ac:dyDescent="0.3">
      <c r="A8" s="26">
        <v>1</v>
      </c>
      <c r="B8" s="25" t="s">
        <v>363</v>
      </c>
      <c r="C8" s="45">
        <v>0.51041666666666663</v>
      </c>
      <c r="D8" s="26" t="s">
        <v>364</v>
      </c>
      <c r="E8" s="33" t="s">
        <v>365</v>
      </c>
      <c r="F8" s="34" t="s">
        <v>577</v>
      </c>
      <c r="G8" s="26">
        <v>4</v>
      </c>
      <c r="H8" s="27">
        <v>49000</v>
      </c>
    </row>
    <row r="9" spans="1:8" s="36" customFormat="1" ht="54.95" customHeight="1" x14ac:dyDescent="0.3">
      <c r="A9" s="26">
        <v>2</v>
      </c>
      <c r="B9" s="25" t="s">
        <v>366</v>
      </c>
      <c r="C9" s="45">
        <v>0.59930555555555554</v>
      </c>
      <c r="D9" s="26" t="s">
        <v>367</v>
      </c>
      <c r="E9" s="33" t="s">
        <v>368</v>
      </c>
      <c r="F9" s="34" t="s">
        <v>384</v>
      </c>
      <c r="G9" s="26">
        <v>6</v>
      </c>
      <c r="H9" s="27">
        <v>60000</v>
      </c>
    </row>
    <row r="10" spans="1:8" s="36" customFormat="1" ht="54.95" customHeight="1" x14ac:dyDescent="0.3">
      <c r="A10" s="26">
        <v>3</v>
      </c>
      <c r="B10" s="25" t="s">
        <v>369</v>
      </c>
      <c r="C10" s="45">
        <v>0.51527777777777783</v>
      </c>
      <c r="D10" s="26" t="s">
        <v>370</v>
      </c>
      <c r="E10" s="33" t="s">
        <v>371</v>
      </c>
      <c r="F10" s="34" t="s">
        <v>578</v>
      </c>
      <c r="G10" s="26">
        <v>4</v>
      </c>
      <c r="H10" s="27">
        <v>46000</v>
      </c>
    </row>
    <row r="11" spans="1:8" s="36" customFormat="1" ht="54.95" customHeight="1" x14ac:dyDescent="0.3">
      <c r="A11" s="26">
        <v>4</v>
      </c>
      <c r="B11" s="25" t="s">
        <v>295</v>
      </c>
      <c r="C11" s="45">
        <v>0.50624999999999998</v>
      </c>
      <c r="D11" s="26" t="s">
        <v>372</v>
      </c>
      <c r="E11" s="33" t="s">
        <v>373</v>
      </c>
      <c r="F11" s="34" t="s">
        <v>579</v>
      </c>
      <c r="G11" s="26">
        <v>5</v>
      </c>
      <c r="H11" s="27">
        <v>44000</v>
      </c>
    </row>
    <row r="12" spans="1:8" ht="54.95" customHeight="1" x14ac:dyDescent="0.3">
      <c r="A12" s="26">
        <v>5</v>
      </c>
      <c r="B12" s="25" t="s">
        <v>374</v>
      </c>
      <c r="C12" s="45">
        <v>0.51111111111111118</v>
      </c>
      <c r="D12" s="26" t="s">
        <v>375</v>
      </c>
      <c r="E12" s="33" t="s">
        <v>365</v>
      </c>
      <c r="F12" s="34" t="s">
        <v>580</v>
      </c>
      <c r="G12" s="26">
        <v>3</v>
      </c>
      <c r="H12" s="27">
        <v>29000</v>
      </c>
    </row>
    <row r="13" spans="1:8" ht="54.95" customHeight="1" x14ac:dyDescent="0.3">
      <c r="A13" s="26">
        <v>6</v>
      </c>
      <c r="B13" s="25" t="s">
        <v>374</v>
      </c>
      <c r="C13" s="45">
        <v>0.52013888888888882</v>
      </c>
      <c r="D13" s="26" t="s">
        <v>376</v>
      </c>
      <c r="E13" s="33" t="s">
        <v>377</v>
      </c>
      <c r="F13" s="34" t="s">
        <v>385</v>
      </c>
      <c r="G13" s="26">
        <v>1</v>
      </c>
      <c r="H13" s="27">
        <v>9900</v>
      </c>
    </row>
    <row r="14" spans="1:8" ht="54.95" customHeight="1" x14ac:dyDescent="0.3">
      <c r="A14" s="26">
        <v>7</v>
      </c>
      <c r="B14" s="25" t="s">
        <v>378</v>
      </c>
      <c r="C14" s="47">
        <v>0.51388888888888895</v>
      </c>
      <c r="D14" s="26" t="s">
        <v>379</v>
      </c>
      <c r="E14" s="33" t="s">
        <v>380</v>
      </c>
      <c r="F14" s="34" t="s">
        <v>581</v>
      </c>
      <c r="G14" s="26">
        <v>3</v>
      </c>
      <c r="H14" s="27">
        <v>30000</v>
      </c>
    </row>
    <row r="15" spans="1:8" ht="54.95" customHeight="1" x14ac:dyDescent="0.3">
      <c r="A15" s="26">
        <v>8</v>
      </c>
      <c r="B15" s="25" t="s">
        <v>283</v>
      </c>
      <c r="C15" s="47">
        <v>0.52638888888888891</v>
      </c>
      <c r="D15" s="26" t="s">
        <v>381</v>
      </c>
      <c r="E15" s="33" t="s">
        <v>382</v>
      </c>
      <c r="F15" s="34" t="s">
        <v>582</v>
      </c>
      <c r="G15" s="26">
        <v>5</v>
      </c>
      <c r="H15" s="27">
        <v>46000</v>
      </c>
    </row>
    <row r="16" spans="1:8" ht="54.95" customHeight="1" x14ac:dyDescent="0.3">
      <c r="A16" s="10" t="s">
        <v>7</v>
      </c>
      <c r="B16" s="10"/>
      <c r="C16" s="10"/>
      <c r="D16" s="10"/>
      <c r="E16" s="10"/>
      <c r="F16" s="10"/>
      <c r="G16" s="10"/>
      <c r="H16" s="12">
        <f>SUM(H8:H15)</f>
        <v>313900</v>
      </c>
    </row>
    <row r="17" spans="1:8" ht="54.95" customHeight="1" x14ac:dyDescent="0.3">
      <c r="A17" s="26">
        <v>1</v>
      </c>
      <c r="B17" s="25" t="s">
        <v>508</v>
      </c>
      <c r="C17" s="45">
        <v>0.49305555555555558</v>
      </c>
      <c r="D17" s="26" t="s">
        <v>509</v>
      </c>
      <c r="E17" s="33" t="s">
        <v>510</v>
      </c>
      <c r="F17" s="34" t="s">
        <v>526</v>
      </c>
      <c r="G17" s="26">
        <v>3</v>
      </c>
      <c r="H17" s="27">
        <v>42000</v>
      </c>
    </row>
    <row r="18" spans="1:8" ht="54.95" customHeight="1" x14ac:dyDescent="0.3">
      <c r="A18" s="26">
        <v>2</v>
      </c>
      <c r="B18" s="25" t="s">
        <v>508</v>
      </c>
      <c r="C18" s="45">
        <v>0.52500000000000002</v>
      </c>
      <c r="D18" s="26" t="s">
        <v>511</v>
      </c>
      <c r="E18" s="33" t="s">
        <v>512</v>
      </c>
      <c r="F18" s="34" t="s">
        <v>527</v>
      </c>
      <c r="G18" s="26">
        <v>6</v>
      </c>
      <c r="H18" s="27">
        <v>55750</v>
      </c>
    </row>
    <row r="19" spans="1:8" ht="54.95" customHeight="1" x14ac:dyDescent="0.3">
      <c r="A19" s="26">
        <v>3</v>
      </c>
      <c r="B19" s="25" t="s">
        <v>428</v>
      </c>
      <c r="C19" s="45">
        <v>0.51666666666666672</v>
      </c>
      <c r="D19" s="26" t="s">
        <v>513</v>
      </c>
      <c r="E19" s="33" t="s">
        <v>514</v>
      </c>
      <c r="F19" s="34" t="s">
        <v>528</v>
      </c>
      <c r="G19" s="26">
        <v>3</v>
      </c>
      <c r="H19" s="27">
        <v>50500</v>
      </c>
    </row>
    <row r="20" spans="1:8" ht="54.95" customHeight="1" x14ac:dyDescent="0.3">
      <c r="A20" s="26">
        <v>4</v>
      </c>
      <c r="B20" s="25" t="s">
        <v>428</v>
      </c>
      <c r="C20" s="45">
        <v>0.52152777777777781</v>
      </c>
      <c r="D20" s="26" t="s">
        <v>515</v>
      </c>
      <c r="E20" s="33" t="s">
        <v>516</v>
      </c>
      <c r="F20" s="34" t="s">
        <v>528</v>
      </c>
      <c r="G20" s="26">
        <v>3</v>
      </c>
      <c r="H20" s="27">
        <v>11000</v>
      </c>
    </row>
    <row r="21" spans="1:8" ht="54.95" customHeight="1" x14ac:dyDescent="0.3">
      <c r="A21" s="26">
        <v>5</v>
      </c>
      <c r="B21" s="25" t="s">
        <v>415</v>
      </c>
      <c r="C21" s="45">
        <v>0.50208333333333333</v>
      </c>
      <c r="D21" s="26" t="s">
        <v>517</v>
      </c>
      <c r="E21" s="33" t="s">
        <v>518</v>
      </c>
      <c r="F21" s="34" t="s">
        <v>529</v>
      </c>
      <c r="G21" s="26">
        <v>3</v>
      </c>
      <c r="H21" s="27">
        <v>9200</v>
      </c>
    </row>
    <row r="22" spans="1:8" ht="54.95" customHeight="1" x14ac:dyDescent="0.3">
      <c r="A22" s="26">
        <v>6</v>
      </c>
      <c r="B22" s="25" t="s">
        <v>488</v>
      </c>
      <c r="C22" s="45">
        <v>0.52361111111111114</v>
      </c>
      <c r="D22" s="26" t="s">
        <v>519</v>
      </c>
      <c r="E22" s="33" t="s">
        <v>520</v>
      </c>
      <c r="F22" s="34" t="s">
        <v>530</v>
      </c>
      <c r="G22" s="26">
        <v>3</v>
      </c>
      <c r="H22" s="27">
        <v>26000</v>
      </c>
    </row>
    <row r="23" spans="1:8" ht="54.95" customHeight="1" x14ac:dyDescent="0.3">
      <c r="A23" s="26">
        <v>7</v>
      </c>
      <c r="B23" s="25" t="s">
        <v>521</v>
      </c>
      <c r="C23" s="47">
        <v>0.52916666666666667</v>
      </c>
      <c r="D23" s="26" t="s">
        <v>522</v>
      </c>
      <c r="E23" s="33" t="s">
        <v>523</v>
      </c>
      <c r="F23" s="34" t="s">
        <v>531</v>
      </c>
      <c r="G23" s="26">
        <v>7</v>
      </c>
      <c r="H23" s="27">
        <v>18200</v>
      </c>
    </row>
    <row r="24" spans="1:8" ht="54.95" customHeight="1" x14ac:dyDescent="0.3">
      <c r="A24" s="26">
        <v>8</v>
      </c>
      <c r="B24" s="25" t="s">
        <v>465</v>
      </c>
      <c r="C24" s="47">
        <v>0.51041666666666663</v>
      </c>
      <c r="D24" s="26" t="s">
        <v>524</v>
      </c>
      <c r="E24" s="33" t="s">
        <v>525</v>
      </c>
      <c r="F24" s="34" t="s">
        <v>532</v>
      </c>
      <c r="G24" s="26">
        <v>3</v>
      </c>
      <c r="H24" s="27">
        <v>30000</v>
      </c>
    </row>
    <row r="25" spans="1:8" ht="54.95" customHeight="1" x14ac:dyDescent="0.3">
      <c r="A25" s="10" t="s">
        <v>7</v>
      </c>
      <c r="B25" s="10"/>
      <c r="C25" s="10"/>
      <c r="D25" s="10"/>
      <c r="E25" s="10"/>
      <c r="F25" s="10"/>
      <c r="G25" s="10"/>
      <c r="H25" s="12">
        <f>SUM(H17:H24)</f>
        <v>242650</v>
      </c>
    </row>
    <row r="26" spans="1:8" ht="54.95" customHeight="1" x14ac:dyDescent="0.3">
      <c r="A26" s="26">
        <v>1</v>
      </c>
      <c r="B26" s="25" t="s">
        <v>589</v>
      </c>
      <c r="C26" s="45">
        <v>0.52777777777777779</v>
      </c>
      <c r="D26" s="26" t="s">
        <v>703</v>
      </c>
      <c r="E26" s="33" t="s">
        <v>704</v>
      </c>
      <c r="F26" s="34" t="s">
        <v>707</v>
      </c>
      <c r="G26" s="26">
        <v>3</v>
      </c>
      <c r="H26" s="27">
        <v>48000</v>
      </c>
    </row>
    <row r="27" spans="1:8" ht="54.95" customHeight="1" x14ac:dyDescent="0.3">
      <c r="A27" s="26">
        <v>2</v>
      </c>
      <c r="B27" s="25" t="s">
        <v>629</v>
      </c>
      <c r="C27" s="77">
        <v>0.52152777777777781</v>
      </c>
      <c r="D27" s="26" t="s">
        <v>705</v>
      </c>
      <c r="E27" s="33" t="s">
        <v>706</v>
      </c>
      <c r="F27" s="34" t="s">
        <v>708</v>
      </c>
      <c r="G27" s="26">
        <v>7</v>
      </c>
      <c r="H27" s="27">
        <v>80000</v>
      </c>
    </row>
    <row r="28" spans="1:8" ht="54.95" customHeight="1" x14ac:dyDescent="0.3">
      <c r="A28" s="10" t="s">
        <v>7</v>
      </c>
      <c r="B28" s="10"/>
      <c r="C28" s="10"/>
      <c r="D28" s="10"/>
      <c r="E28" s="10"/>
      <c r="F28" s="10"/>
      <c r="G28" s="10"/>
      <c r="H28" s="12">
        <f>SUM(H26:H27)</f>
        <v>128000</v>
      </c>
    </row>
    <row r="29" spans="1:8" ht="54.95" customHeight="1" x14ac:dyDescent="0.3">
      <c r="A29" s="51">
        <v>1</v>
      </c>
      <c r="B29" s="49" t="s">
        <v>849</v>
      </c>
      <c r="C29" s="50">
        <v>0.57222222222222219</v>
      </c>
      <c r="D29" s="51" t="s">
        <v>852</v>
      </c>
      <c r="E29" s="49" t="s">
        <v>859</v>
      </c>
      <c r="F29" s="51" t="s">
        <v>856</v>
      </c>
      <c r="G29" s="51">
        <v>6</v>
      </c>
      <c r="H29" s="58">
        <v>21500</v>
      </c>
    </row>
    <row r="30" spans="1:8" ht="54.95" customHeight="1" x14ac:dyDescent="0.3">
      <c r="A30" s="51">
        <v>2</v>
      </c>
      <c r="B30" s="49" t="s">
        <v>849</v>
      </c>
      <c r="C30" s="50">
        <v>0.72152777777777777</v>
      </c>
      <c r="D30" s="51" t="s">
        <v>853</v>
      </c>
      <c r="E30" s="49" t="s">
        <v>860</v>
      </c>
      <c r="F30" s="51" t="s">
        <v>857</v>
      </c>
      <c r="G30" s="51">
        <v>3</v>
      </c>
      <c r="H30" s="58">
        <v>30000</v>
      </c>
    </row>
    <row r="31" spans="1:8" ht="54.95" customHeight="1" x14ac:dyDescent="0.3">
      <c r="A31" s="51">
        <v>3</v>
      </c>
      <c r="B31" s="49" t="s">
        <v>850</v>
      </c>
      <c r="C31" s="50">
        <v>0.51527777777777783</v>
      </c>
      <c r="D31" s="51" t="s">
        <v>854</v>
      </c>
      <c r="E31" s="49" t="s">
        <v>960</v>
      </c>
      <c r="F31" s="51" t="s">
        <v>858</v>
      </c>
      <c r="G31" s="51">
        <v>2</v>
      </c>
      <c r="H31" s="58">
        <v>6400</v>
      </c>
    </row>
    <row r="32" spans="1:8" ht="54.95" customHeight="1" x14ac:dyDescent="0.3">
      <c r="A32" s="51">
        <v>4</v>
      </c>
      <c r="B32" s="49" t="s">
        <v>851</v>
      </c>
      <c r="C32" s="50">
        <v>0.52430555555555558</v>
      </c>
      <c r="D32" s="51" t="s">
        <v>855</v>
      </c>
      <c r="E32" s="49" t="s">
        <v>959</v>
      </c>
      <c r="F32" s="51" t="s">
        <v>949</v>
      </c>
      <c r="G32" s="51">
        <v>6</v>
      </c>
      <c r="H32" s="58">
        <v>55000</v>
      </c>
    </row>
    <row r="33" spans="1:8" ht="54.95" customHeight="1" x14ac:dyDescent="0.3">
      <c r="A33" s="10" t="s">
        <v>7</v>
      </c>
      <c r="B33" s="10"/>
      <c r="C33" s="10"/>
      <c r="D33" s="10"/>
      <c r="E33" s="10"/>
      <c r="F33" s="10"/>
      <c r="G33" s="10"/>
      <c r="H33" s="12">
        <f>SUM(H29:H32)</f>
        <v>112900</v>
      </c>
    </row>
    <row r="34" spans="1:8" ht="54.95" customHeight="1" x14ac:dyDescent="0.3">
      <c r="A34" s="26">
        <v>1</v>
      </c>
      <c r="B34" s="25" t="s">
        <v>941</v>
      </c>
      <c r="C34" s="45">
        <v>0.52777777777777779</v>
      </c>
      <c r="D34" s="26" t="s">
        <v>942</v>
      </c>
      <c r="E34" s="33" t="s">
        <v>956</v>
      </c>
      <c r="F34" s="34" t="s">
        <v>950</v>
      </c>
      <c r="G34" s="26">
        <v>4</v>
      </c>
      <c r="H34" s="27">
        <v>10000</v>
      </c>
    </row>
    <row r="35" spans="1:8" ht="54.95" customHeight="1" x14ac:dyDescent="0.3">
      <c r="A35" s="26">
        <v>2</v>
      </c>
      <c r="B35" s="25" t="s">
        <v>892</v>
      </c>
      <c r="C35" s="77">
        <v>0.51736111111111105</v>
      </c>
      <c r="D35" s="26" t="s">
        <v>943</v>
      </c>
      <c r="E35" s="33" t="s">
        <v>955</v>
      </c>
      <c r="F35" s="34" t="s">
        <v>951</v>
      </c>
      <c r="G35" s="26">
        <v>5</v>
      </c>
      <c r="H35" s="27">
        <v>94000</v>
      </c>
    </row>
    <row r="36" spans="1:8" ht="54.95" customHeight="1" x14ac:dyDescent="0.3">
      <c r="A36" s="26">
        <v>3</v>
      </c>
      <c r="B36" s="25" t="s">
        <v>944</v>
      </c>
      <c r="C36" s="77">
        <v>0.52083333333333337</v>
      </c>
      <c r="D36" s="26" t="s">
        <v>945</v>
      </c>
      <c r="E36" s="33" t="s">
        <v>957</v>
      </c>
      <c r="F36" s="34" t="s">
        <v>952</v>
      </c>
      <c r="G36" s="26">
        <v>12</v>
      </c>
      <c r="H36" s="27">
        <v>168000</v>
      </c>
    </row>
    <row r="37" spans="1:8" ht="54.95" customHeight="1" x14ac:dyDescent="0.3">
      <c r="A37" s="26">
        <v>4</v>
      </c>
      <c r="B37" s="25" t="s">
        <v>905</v>
      </c>
      <c r="C37" s="77">
        <v>0.54236111111111118</v>
      </c>
      <c r="D37" s="26" t="s">
        <v>946</v>
      </c>
      <c r="E37" s="33" t="s">
        <v>954</v>
      </c>
      <c r="F37" s="34" t="s">
        <v>953</v>
      </c>
      <c r="G37" s="26">
        <v>6</v>
      </c>
      <c r="H37" s="27">
        <v>22050</v>
      </c>
    </row>
    <row r="38" spans="1:8" ht="54.95" customHeight="1" x14ac:dyDescent="0.3">
      <c r="A38" s="26">
        <v>5</v>
      </c>
      <c r="B38" s="25" t="s">
        <v>947</v>
      </c>
      <c r="C38" s="77">
        <v>0.51527777777777783</v>
      </c>
      <c r="D38" s="26" t="s">
        <v>948</v>
      </c>
      <c r="E38" s="33" t="s">
        <v>958</v>
      </c>
      <c r="F38" s="34" t="s">
        <v>1166</v>
      </c>
      <c r="G38" s="26">
        <v>5</v>
      </c>
      <c r="H38" s="27">
        <v>50000</v>
      </c>
    </row>
    <row r="39" spans="1:8" ht="54.95" customHeight="1" x14ac:dyDescent="0.3">
      <c r="A39" s="10" t="s">
        <v>7</v>
      </c>
      <c r="B39" s="10"/>
      <c r="C39" s="10"/>
      <c r="D39" s="10"/>
      <c r="E39" s="10"/>
      <c r="F39" s="10"/>
      <c r="G39" s="10"/>
      <c r="H39" s="12">
        <f>SUM(H34:H38)</f>
        <v>344050</v>
      </c>
    </row>
    <row r="40" spans="1:8" ht="54.95" customHeight="1" x14ac:dyDescent="0.3">
      <c r="A40" s="26">
        <v>1</v>
      </c>
      <c r="B40" s="25" t="s">
        <v>1161</v>
      </c>
      <c r="C40" s="45">
        <v>0.52500000000000002</v>
      </c>
      <c r="D40" s="26" t="s">
        <v>1162</v>
      </c>
      <c r="E40" s="33" t="s">
        <v>1163</v>
      </c>
      <c r="F40" s="34" t="s">
        <v>1167</v>
      </c>
      <c r="G40" s="26">
        <v>5</v>
      </c>
      <c r="H40" s="27">
        <v>50000</v>
      </c>
    </row>
    <row r="41" spans="1:8" ht="54.95" customHeight="1" x14ac:dyDescent="0.3">
      <c r="A41" s="26">
        <v>2</v>
      </c>
      <c r="B41" s="25" t="s">
        <v>1095</v>
      </c>
      <c r="C41" s="77">
        <v>0.55277777777777781</v>
      </c>
      <c r="D41" s="26" t="s">
        <v>1164</v>
      </c>
      <c r="E41" s="33" t="s">
        <v>1165</v>
      </c>
      <c r="F41" s="34" t="s">
        <v>1168</v>
      </c>
      <c r="G41" s="26">
        <v>1</v>
      </c>
      <c r="H41" s="27">
        <v>8450</v>
      </c>
    </row>
    <row r="42" spans="1:8" ht="54.95" customHeight="1" x14ac:dyDescent="0.3">
      <c r="A42" s="10" t="s">
        <v>7</v>
      </c>
      <c r="B42" s="10"/>
      <c r="C42" s="10"/>
      <c r="D42" s="10"/>
      <c r="E42" s="10"/>
      <c r="F42" s="10"/>
      <c r="G42" s="10"/>
      <c r="H42" s="12">
        <f>SUM(H40:H41)</f>
        <v>58450</v>
      </c>
    </row>
    <row r="43" spans="1:8" ht="54.95" customHeight="1" x14ac:dyDescent="0.3">
      <c r="A43" s="26">
        <v>1</v>
      </c>
      <c r="B43" s="25" t="s">
        <v>1349</v>
      </c>
      <c r="C43" s="45">
        <v>0.48958333333333331</v>
      </c>
      <c r="D43" s="26" t="s">
        <v>1350</v>
      </c>
      <c r="E43" s="33" t="s">
        <v>1351</v>
      </c>
      <c r="F43" s="34" t="s">
        <v>1377</v>
      </c>
      <c r="G43" s="26">
        <v>10</v>
      </c>
      <c r="H43" s="27">
        <v>99000</v>
      </c>
    </row>
    <row r="44" spans="1:8" ht="54.95" customHeight="1" x14ac:dyDescent="0.3">
      <c r="A44" s="26">
        <v>2</v>
      </c>
      <c r="B44" s="25" t="s">
        <v>1227</v>
      </c>
      <c r="C44" s="77">
        <v>0.51736111111111105</v>
      </c>
      <c r="D44" s="26" t="s">
        <v>1352</v>
      </c>
      <c r="E44" s="33" t="s">
        <v>706</v>
      </c>
      <c r="F44" s="34" t="s">
        <v>1378</v>
      </c>
      <c r="G44" s="26">
        <v>5</v>
      </c>
      <c r="H44" s="27">
        <v>59000</v>
      </c>
    </row>
    <row r="45" spans="1:8" ht="54.95" customHeight="1" x14ac:dyDescent="0.3">
      <c r="A45" s="26">
        <v>3</v>
      </c>
      <c r="B45" s="25" t="s">
        <v>1353</v>
      </c>
      <c r="C45" s="77">
        <v>0.51736111111111105</v>
      </c>
      <c r="D45" s="26" t="s">
        <v>1354</v>
      </c>
      <c r="E45" s="33" t="s">
        <v>1355</v>
      </c>
      <c r="F45" s="34" t="s">
        <v>1379</v>
      </c>
      <c r="G45" s="26">
        <v>8</v>
      </c>
      <c r="H45" s="27">
        <v>86000</v>
      </c>
    </row>
    <row r="46" spans="1:8" ht="54.95" customHeight="1" x14ac:dyDescent="0.3">
      <c r="A46" s="26">
        <v>4</v>
      </c>
      <c r="B46" s="25" t="s">
        <v>1356</v>
      </c>
      <c r="C46" s="77">
        <v>0.53749999999999998</v>
      </c>
      <c r="D46" s="26" t="s">
        <v>1357</v>
      </c>
      <c r="E46" s="33" t="s">
        <v>1358</v>
      </c>
      <c r="F46" s="34" t="s">
        <v>1380</v>
      </c>
      <c r="G46" s="26">
        <v>6</v>
      </c>
      <c r="H46" s="27">
        <v>60000</v>
      </c>
    </row>
    <row r="47" spans="1:8" ht="54.95" customHeight="1" x14ac:dyDescent="0.3">
      <c r="A47" s="10" t="s">
        <v>7</v>
      </c>
      <c r="B47" s="10"/>
      <c r="C47" s="10"/>
      <c r="D47" s="10"/>
      <c r="E47" s="10"/>
      <c r="F47" s="10"/>
      <c r="G47" s="10"/>
      <c r="H47" s="12">
        <f>SUM(H43:H46)</f>
        <v>304000</v>
      </c>
    </row>
    <row r="48" spans="1:8" ht="54.95" customHeight="1" x14ac:dyDescent="0.3">
      <c r="A48" s="26">
        <v>1</v>
      </c>
      <c r="B48" s="25" t="s">
        <v>1359</v>
      </c>
      <c r="C48" s="45">
        <v>0.5493055555555556</v>
      </c>
      <c r="D48" s="26" t="s">
        <v>1361</v>
      </c>
      <c r="E48" s="33" t="s">
        <v>1362</v>
      </c>
      <c r="F48" s="34" t="s">
        <v>1381</v>
      </c>
      <c r="G48" s="27">
        <v>2</v>
      </c>
      <c r="H48" s="27">
        <v>6800</v>
      </c>
    </row>
    <row r="49" spans="1:8" ht="54.95" customHeight="1" x14ac:dyDescent="0.3">
      <c r="A49" s="26">
        <v>2</v>
      </c>
      <c r="B49" s="25" t="s">
        <v>1363</v>
      </c>
      <c r="C49" s="77">
        <v>0.52152777777777781</v>
      </c>
      <c r="D49" s="26" t="s">
        <v>1364</v>
      </c>
      <c r="E49" s="33" t="s">
        <v>1163</v>
      </c>
      <c r="F49" s="34" t="s">
        <v>1382</v>
      </c>
      <c r="G49" s="27">
        <v>5</v>
      </c>
      <c r="H49" s="27">
        <v>50000</v>
      </c>
    </row>
    <row r="50" spans="1:8" ht="54.95" customHeight="1" x14ac:dyDescent="0.3">
      <c r="A50" s="26">
        <v>3</v>
      </c>
      <c r="B50" s="25" t="s">
        <v>1365</v>
      </c>
      <c r="C50" s="77">
        <v>0.52152777777777781</v>
      </c>
      <c r="D50" s="26" t="s">
        <v>1366</v>
      </c>
      <c r="E50" s="33" t="s">
        <v>1367</v>
      </c>
      <c r="F50" s="34" t="s">
        <v>1383</v>
      </c>
      <c r="G50" s="27">
        <v>8</v>
      </c>
      <c r="H50" s="27">
        <v>88000</v>
      </c>
    </row>
    <row r="51" spans="1:8" ht="54.95" customHeight="1" x14ac:dyDescent="0.3">
      <c r="A51" s="26">
        <v>4</v>
      </c>
      <c r="B51" s="25" t="s">
        <v>1237</v>
      </c>
      <c r="C51" s="77">
        <v>0.51874999999999993</v>
      </c>
      <c r="D51" s="26" t="s">
        <v>1368</v>
      </c>
      <c r="E51" s="33" t="s">
        <v>1369</v>
      </c>
      <c r="F51" s="34" t="s">
        <v>1384</v>
      </c>
      <c r="G51" s="27">
        <v>4</v>
      </c>
      <c r="H51" s="27">
        <v>12700</v>
      </c>
    </row>
    <row r="52" spans="1:8" ht="54.95" customHeight="1" x14ac:dyDescent="0.3">
      <c r="A52" s="26">
        <v>5</v>
      </c>
      <c r="B52" s="25" t="s">
        <v>1370</v>
      </c>
      <c r="C52" s="77">
        <v>0.56944444444444442</v>
      </c>
      <c r="D52" s="26" t="s">
        <v>1360</v>
      </c>
      <c r="E52" s="33" t="s">
        <v>1362</v>
      </c>
      <c r="F52" s="34" t="s">
        <v>1385</v>
      </c>
      <c r="G52" s="27">
        <v>2</v>
      </c>
      <c r="H52" s="27">
        <v>7350</v>
      </c>
    </row>
    <row r="53" spans="1:8" ht="54.95" customHeight="1" x14ac:dyDescent="0.3">
      <c r="A53" s="26">
        <v>6</v>
      </c>
      <c r="B53" s="25" t="s">
        <v>1371</v>
      </c>
      <c r="C53" s="77">
        <v>0.53749999999999998</v>
      </c>
      <c r="D53" s="26" t="s">
        <v>1372</v>
      </c>
      <c r="E53" s="33" t="s">
        <v>1373</v>
      </c>
      <c r="F53" s="34" t="s">
        <v>1386</v>
      </c>
      <c r="G53" s="27">
        <v>4</v>
      </c>
      <c r="H53" s="27">
        <v>46000</v>
      </c>
    </row>
    <row r="54" spans="1:8" ht="54.95" customHeight="1" x14ac:dyDescent="0.3">
      <c r="A54" s="26">
        <v>7</v>
      </c>
      <c r="B54" s="25" t="s">
        <v>1374</v>
      </c>
      <c r="C54" s="77">
        <v>0.50555555555555554</v>
      </c>
      <c r="D54" s="26" t="s">
        <v>1375</v>
      </c>
      <c r="E54" s="33" t="s">
        <v>1376</v>
      </c>
      <c r="F54" s="34" t="s">
        <v>1387</v>
      </c>
      <c r="G54" s="27">
        <v>12</v>
      </c>
      <c r="H54" s="27">
        <v>177000</v>
      </c>
    </row>
    <row r="55" spans="1:8" ht="54.95" customHeight="1" x14ac:dyDescent="0.3">
      <c r="A55" s="10" t="s">
        <v>7</v>
      </c>
      <c r="B55" s="10"/>
      <c r="C55" s="10"/>
      <c r="D55" s="10"/>
      <c r="E55" s="10"/>
      <c r="F55" s="10"/>
      <c r="G55" s="10"/>
      <c r="H55" s="12">
        <f>SUM(H48:H54)</f>
        <v>387850</v>
      </c>
    </row>
    <row r="56" spans="1:8" ht="54.95" customHeight="1" x14ac:dyDescent="0.3">
      <c r="A56" s="35">
        <v>1</v>
      </c>
      <c r="B56" s="25" t="s">
        <v>1499</v>
      </c>
      <c r="C56" s="45">
        <v>0.5493055555555556</v>
      </c>
      <c r="D56" s="26" t="s">
        <v>1360</v>
      </c>
      <c r="E56" s="33" t="s">
        <v>1362</v>
      </c>
      <c r="F56" s="34" t="s">
        <v>1606</v>
      </c>
      <c r="G56" s="27">
        <v>1</v>
      </c>
      <c r="H56" s="68">
        <v>5600</v>
      </c>
    </row>
    <row r="57" spans="1:8" ht="54.95" customHeight="1" x14ac:dyDescent="0.3">
      <c r="A57" s="35">
        <v>2</v>
      </c>
      <c r="B57" s="25" t="s">
        <v>1599</v>
      </c>
      <c r="C57" s="77">
        <v>0.53472222222222221</v>
      </c>
      <c r="D57" s="26" t="s">
        <v>1600</v>
      </c>
      <c r="E57" s="33" t="s">
        <v>706</v>
      </c>
      <c r="F57" s="34" t="s">
        <v>1607</v>
      </c>
      <c r="G57" s="27">
        <v>6</v>
      </c>
      <c r="H57" s="68">
        <v>103000</v>
      </c>
    </row>
    <row r="58" spans="1:8" ht="54.95" customHeight="1" x14ac:dyDescent="0.3">
      <c r="A58" s="35">
        <v>3</v>
      </c>
      <c r="B58" s="25" t="s">
        <v>1601</v>
      </c>
      <c r="C58" s="77">
        <v>0.49861111111111112</v>
      </c>
      <c r="D58" s="26" t="s">
        <v>1602</v>
      </c>
      <c r="E58" s="33" t="s">
        <v>1603</v>
      </c>
      <c r="F58" s="34" t="s">
        <v>1608</v>
      </c>
      <c r="G58" s="27">
        <v>2</v>
      </c>
      <c r="H58" s="68">
        <v>19000</v>
      </c>
    </row>
    <row r="59" spans="1:8" ht="54.95" customHeight="1" x14ac:dyDescent="0.3">
      <c r="A59" s="35">
        <v>4</v>
      </c>
      <c r="B59" s="25" t="s">
        <v>1604</v>
      </c>
      <c r="C59" s="77">
        <v>0.51041666666666663</v>
      </c>
      <c r="D59" s="26" t="s">
        <v>1605</v>
      </c>
      <c r="E59" s="33" t="s">
        <v>1351</v>
      </c>
      <c r="F59" s="34" t="s">
        <v>1615</v>
      </c>
      <c r="G59" s="27">
        <v>2</v>
      </c>
      <c r="H59" s="68">
        <v>27800</v>
      </c>
    </row>
    <row r="60" spans="1:8" ht="54.95" customHeight="1" x14ac:dyDescent="0.3">
      <c r="A60" s="10" t="s">
        <v>7</v>
      </c>
      <c r="B60" s="10"/>
      <c r="C60" s="10"/>
      <c r="D60" s="10"/>
      <c r="E60" s="10"/>
      <c r="F60" s="10"/>
      <c r="G60" s="10"/>
      <c r="H60" s="12">
        <f>SUM(H56:H59)</f>
        <v>155400</v>
      </c>
    </row>
    <row r="61" spans="1:8" ht="45" customHeight="1" x14ac:dyDescent="0.3">
      <c r="A61" s="35">
        <v>1</v>
      </c>
      <c r="B61" s="25" t="s">
        <v>1609</v>
      </c>
      <c r="C61" s="45">
        <v>0.55069444444444449</v>
      </c>
      <c r="D61" s="26" t="s">
        <v>1610</v>
      </c>
      <c r="E61" s="33" t="s">
        <v>1611</v>
      </c>
      <c r="F61" s="34" t="s">
        <v>1616</v>
      </c>
      <c r="G61" s="27">
        <v>2</v>
      </c>
      <c r="H61" s="68">
        <v>9000</v>
      </c>
    </row>
    <row r="62" spans="1:8" ht="45" customHeight="1" x14ac:dyDescent="0.3">
      <c r="A62" s="35">
        <v>2</v>
      </c>
      <c r="B62" s="25" t="s">
        <v>1612</v>
      </c>
      <c r="C62" s="77">
        <v>0.77013888888888893</v>
      </c>
      <c r="D62" s="105" t="s">
        <v>1613</v>
      </c>
      <c r="E62" s="33" t="s">
        <v>1614</v>
      </c>
      <c r="F62" s="34" t="s">
        <v>1617</v>
      </c>
      <c r="G62" s="27">
        <v>13</v>
      </c>
      <c r="H62" s="68">
        <v>59000</v>
      </c>
    </row>
    <row r="63" spans="1:8" ht="44.25" customHeight="1" x14ac:dyDescent="0.3">
      <c r="A63" s="10" t="s">
        <v>7</v>
      </c>
      <c r="B63" s="10"/>
      <c r="C63" s="10"/>
      <c r="D63" s="10"/>
      <c r="E63" s="10"/>
      <c r="F63" s="10"/>
      <c r="G63" s="10"/>
      <c r="H63" s="12">
        <f>SUM(H61:H62)</f>
        <v>68000</v>
      </c>
    </row>
  </sheetData>
  <mergeCells count="1">
    <mergeCell ref="A4:H4"/>
  </mergeCells>
  <phoneticPr fontId="1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zoomScale="90" zoomScaleNormal="90" workbookViewId="0">
      <pane ySplit="3" topLeftCell="A101" activePane="bottomLeft" state="frozen"/>
      <selection pane="bottomLeft" activeCell="H109" sqref="H109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4.875" customWidth="1"/>
    <col min="7" max="7" width="9.5" customWidth="1"/>
    <col min="8" max="8" width="12.875" customWidth="1"/>
  </cols>
  <sheetData>
    <row r="1" spans="1:8" s="1" customFormat="1" ht="24" customHeight="1" x14ac:dyDescent="0.3">
      <c r="A1" s="94" t="s">
        <v>44</v>
      </c>
      <c r="B1" s="95"/>
      <c r="C1" s="95"/>
      <c r="D1" s="95"/>
      <c r="E1" s="95"/>
    </row>
    <row r="2" spans="1:8" s="4" customFormat="1" ht="21.75" customHeight="1" x14ac:dyDescent="0.3">
      <c r="A2" s="2" t="s">
        <v>0</v>
      </c>
      <c r="B2" s="3"/>
      <c r="C2" s="3"/>
      <c r="D2" s="3"/>
      <c r="E2" s="3"/>
    </row>
    <row r="3" spans="1:8" s="5" customFormat="1" ht="34.5" customHeight="1" x14ac:dyDescent="0.3">
      <c r="A3" s="13" t="s">
        <v>1</v>
      </c>
      <c r="B3" s="14" t="s">
        <v>25</v>
      </c>
      <c r="C3" s="14" t="s">
        <v>26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</row>
    <row r="4" spans="1:8" s="32" customFormat="1" ht="54.95" customHeight="1" x14ac:dyDescent="0.3">
      <c r="A4" s="26">
        <v>1</v>
      </c>
      <c r="B4" s="25" t="s">
        <v>58</v>
      </c>
      <c r="C4" s="45">
        <v>0.68333333333333324</v>
      </c>
      <c r="D4" s="26" t="s">
        <v>59</v>
      </c>
      <c r="E4" s="33" t="s">
        <v>60</v>
      </c>
      <c r="F4" s="34" t="s">
        <v>91</v>
      </c>
      <c r="G4" s="26">
        <v>2</v>
      </c>
      <c r="H4" s="27">
        <v>10800</v>
      </c>
    </row>
    <row r="5" spans="1:8" s="24" customFormat="1" ht="54.95" customHeight="1" x14ac:dyDescent="0.3">
      <c r="A5" s="26">
        <v>2</v>
      </c>
      <c r="B5" s="25" t="s">
        <v>61</v>
      </c>
      <c r="C5" s="45">
        <v>0.52986111111111112</v>
      </c>
      <c r="D5" s="26" t="s">
        <v>62</v>
      </c>
      <c r="E5" s="33" t="s">
        <v>60</v>
      </c>
      <c r="F5" s="34" t="s">
        <v>90</v>
      </c>
      <c r="G5" s="26">
        <v>3</v>
      </c>
      <c r="H5" s="27">
        <v>7740</v>
      </c>
    </row>
    <row r="6" spans="1:8" s="9" customFormat="1" ht="54.95" customHeight="1" x14ac:dyDescent="0.3">
      <c r="A6" s="26">
        <v>3</v>
      </c>
      <c r="B6" s="25" t="s">
        <v>63</v>
      </c>
      <c r="C6" s="45">
        <v>0.6381944444444444</v>
      </c>
      <c r="D6" s="26" t="s">
        <v>64</v>
      </c>
      <c r="E6" s="33" t="s">
        <v>60</v>
      </c>
      <c r="F6" s="34" t="s">
        <v>76</v>
      </c>
      <c r="G6" s="26">
        <v>3</v>
      </c>
      <c r="H6" s="27">
        <v>8820</v>
      </c>
    </row>
    <row r="7" spans="1:8" ht="54.95" customHeight="1" x14ac:dyDescent="0.3">
      <c r="A7" s="26">
        <v>4</v>
      </c>
      <c r="B7" s="25" t="s">
        <v>65</v>
      </c>
      <c r="C7" s="45">
        <v>0.65972222222222221</v>
      </c>
      <c r="D7" s="26" t="s">
        <v>66</v>
      </c>
      <c r="E7" s="33" t="s">
        <v>67</v>
      </c>
      <c r="F7" s="34" t="s">
        <v>77</v>
      </c>
      <c r="G7" s="26">
        <v>4</v>
      </c>
      <c r="H7" s="27">
        <v>7200</v>
      </c>
    </row>
    <row r="8" spans="1:8" s="36" customFormat="1" ht="54.95" customHeight="1" x14ac:dyDescent="0.3">
      <c r="A8" s="26">
        <v>5</v>
      </c>
      <c r="B8" s="25" t="s">
        <v>65</v>
      </c>
      <c r="C8" s="45">
        <v>0.77916666666666667</v>
      </c>
      <c r="D8" s="26" t="s">
        <v>68</v>
      </c>
      <c r="E8" s="33" t="s">
        <v>69</v>
      </c>
      <c r="F8" s="34" t="s">
        <v>78</v>
      </c>
      <c r="G8" s="26">
        <v>3</v>
      </c>
      <c r="H8" s="27">
        <v>39000</v>
      </c>
    </row>
    <row r="9" spans="1:8" s="36" customFormat="1" ht="54.95" customHeight="1" x14ac:dyDescent="0.3">
      <c r="A9" s="26">
        <v>6</v>
      </c>
      <c r="B9" s="25" t="s">
        <v>70</v>
      </c>
      <c r="C9" s="45">
        <v>0.51666666666666672</v>
      </c>
      <c r="D9" s="26" t="s">
        <v>71</v>
      </c>
      <c r="E9" s="33" t="s">
        <v>72</v>
      </c>
      <c r="F9" s="34" t="s">
        <v>79</v>
      </c>
      <c r="G9" s="26">
        <v>3</v>
      </c>
      <c r="H9" s="27">
        <v>7500</v>
      </c>
    </row>
    <row r="10" spans="1:8" s="36" customFormat="1" ht="54.95" customHeight="1" x14ac:dyDescent="0.3">
      <c r="A10" s="26">
        <v>7</v>
      </c>
      <c r="B10" s="25" t="s">
        <v>73</v>
      </c>
      <c r="C10" s="47">
        <v>0.49861111111111112</v>
      </c>
      <c r="D10" s="26" t="s">
        <v>74</v>
      </c>
      <c r="E10" s="33" t="s">
        <v>75</v>
      </c>
      <c r="F10" s="34" t="s">
        <v>80</v>
      </c>
      <c r="G10" s="26">
        <v>2</v>
      </c>
      <c r="H10" s="27">
        <v>24000</v>
      </c>
    </row>
    <row r="11" spans="1:8" ht="54.95" customHeight="1" x14ac:dyDescent="0.3">
      <c r="A11" s="10" t="s">
        <v>7</v>
      </c>
      <c r="B11" s="10"/>
      <c r="C11" s="10"/>
      <c r="D11" s="10"/>
      <c r="E11" s="10"/>
      <c r="F11" s="10"/>
      <c r="G11" s="10"/>
      <c r="H11" s="12">
        <f>SUM(H4:H10)</f>
        <v>105060</v>
      </c>
    </row>
    <row r="12" spans="1:8" ht="54.95" customHeight="1" x14ac:dyDescent="0.3">
      <c r="A12" s="26">
        <v>1</v>
      </c>
      <c r="B12" s="25" t="s">
        <v>176</v>
      </c>
      <c r="C12" s="45">
        <v>0.53333333333333333</v>
      </c>
      <c r="D12" s="26" t="s">
        <v>177</v>
      </c>
      <c r="E12" s="33" t="s">
        <v>178</v>
      </c>
      <c r="F12" s="34" t="s">
        <v>201</v>
      </c>
      <c r="G12" s="26">
        <v>5</v>
      </c>
      <c r="H12" s="27">
        <v>61000</v>
      </c>
    </row>
    <row r="13" spans="1:8" ht="54.95" customHeight="1" x14ac:dyDescent="0.3">
      <c r="A13" s="26">
        <v>2</v>
      </c>
      <c r="B13" s="25" t="s">
        <v>179</v>
      </c>
      <c r="C13" s="45">
        <v>0.53611111111111109</v>
      </c>
      <c r="D13" s="26" t="s">
        <v>180</v>
      </c>
      <c r="E13" s="33" t="s">
        <v>181</v>
      </c>
      <c r="F13" s="34" t="s">
        <v>202</v>
      </c>
      <c r="G13" s="26">
        <v>5</v>
      </c>
      <c r="H13" s="27">
        <v>15930</v>
      </c>
    </row>
    <row r="14" spans="1:8" ht="54.95" customHeight="1" x14ac:dyDescent="0.3">
      <c r="A14" s="26">
        <v>3</v>
      </c>
      <c r="B14" s="25" t="s">
        <v>182</v>
      </c>
      <c r="C14" s="45">
        <v>0.7104166666666667</v>
      </c>
      <c r="D14" s="26" t="s">
        <v>183</v>
      </c>
      <c r="E14" s="33" t="s">
        <v>184</v>
      </c>
      <c r="F14" s="34" t="s">
        <v>203</v>
      </c>
      <c r="G14" s="26">
        <v>3</v>
      </c>
      <c r="H14" s="27">
        <v>11610</v>
      </c>
    </row>
    <row r="15" spans="1:8" ht="54.95" customHeight="1" x14ac:dyDescent="0.3">
      <c r="A15" s="26">
        <v>4</v>
      </c>
      <c r="B15" s="25" t="s">
        <v>185</v>
      </c>
      <c r="C15" s="45">
        <v>0.74097222222222225</v>
      </c>
      <c r="D15" s="26" t="s">
        <v>186</v>
      </c>
      <c r="E15" s="33" t="s">
        <v>187</v>
      </c>
      <c r="F15" s="34" t="s">
        <v>204</v>
      </c>
      <c r="G15" s="26">
        <v>2</v>
      </c>
      <c r="H15" s="27">
        <v>14100</v>
      </c>
    </row>
    <row r="16" spans="1:8" ht="54.95" customHeight="1" x14ac:dyDescent="0.3">
      <c r="A16" s="26">
        <v>5</v>
      </c>
      <c r="B16" s="25" t="s">
        <v>188</v>
      </c>
      <c r="C16" s="45">
        <v>0.5395833333333333</v>
      </c>
      <c r="D16" s="26" t="s">
        <v>189</v>
      </c>
      <c r="E16" s="33" t="s">
        <v>190</v>
      </c>
      <c r="F16" s="34" t="s">
        <v>205</v>
      </c>
      <c r="G16" s="26">
        <v>2</v>
      </c>
      <c r="H16" s="27">
        <v>5000</v>
      </c>
    </row>
    <row r="17" spans="1:8" ht="54.95" customHeight="1" x14ac:dyDescent="0.3">
      <c r="A17" s="26">
        <v>6</v>
      </c>
      <c r="B17" s="25" t="s">
        <v>191</v>
      </c>
      <c r="C17" s="45">
        <v>0.76250000000000007</v>
      </c>
      <c r="D17" s="26" t="s">
        <v>192</v>
      </c>
      <c r="E17" s="33" t="s">
        <v>193</v>
      </c>
      <c r="F17" s="34" t="s">
        <v>206</v>
      </c>
      <c r="G17" s="26">
        <v>3</v>
      </c>
      <c r="H17" s="27">
        <v>27600</v>
      </c>
    </row>
    <row r="18" spans="1:8" ht="54.95" customHeight="1" x14ac:dyDescent="0.3">
      <c r="A18" s="26">
        <v>7</v>
      </c>
      <c r="B18" s="25" t="s">
        <v>162</v>
      </c>
      <c r="C18" s="47">
        <v>0.51388888888888895</v>
      </c>
      <c r="D18" s="26" t="s">
        <v>194</v>
      </c>
      <c r="E18" s="33" t="s">
        <v>195</v>
      </c>
      <c r="F18" s="34" t="s">
        <v>207</v>
      </c>
      <c r="G18" s="26">
        <v>3</v>
      </c>
      <c r="H18" s="27">
        <v>36000</v>
      </c>
    </row>
    <row r="19" spans="1:8" ht="54.95" customHeight="1" x14ac:dyDescent="0.3">
      <c r="A19" s="26">
        <v>8</v>
      </c>
      <c r="B19" s="25" t="s">
        <v>137</v>
      </c>
      <c r="C19" s="47">
        <v>0.54513888888888895</v>
      </c>
      <c r="D19" s="26" t="s">
        <v>196</v>
      </c>
      <c r="E19" s="33" t="s">
        <v>197</v>
      </c>
      <c r="F19" s="34" t="s">
        <v>208</v>
      </c>
      <c r="G19" s="26">
        <v>4</v>
      </c>
      <c r="H19" s="27">
        <v>25500</v>
      </c>
    </row>
    <row r="20" spans="1:8" ht="54.95" customHeight="1" x14ac:dyDescent="0.3">
      <c r="A20" s="26">
        <v>9</v>
      </c>
      <c r="B20" s="25" t="s">
        <v>198</v>
      </c>
      <c r="C20" s="45">
        <v>0.75624999999999998</v>
      </c>
      <c r="D20" s="26" t="s">
        <v>199</v>
      </c>
      <c r="E20" s="33" t="s">
        <v>200</v>
      </c>
      <c r="F20" s="34" t="s">
        <v>405</v>
      </c>
      <c r="G20" s="26">
        <v>2</v>
      </c>
      <c r="H20" s="27">
        <v>14000</v>
      </c>
    </row>
    <row r="21" spans="1:8" ht="54.95" customHeight="1" x14ac:dyDescent="0.3">
      <c r="A21" s="10" t="s">
        <v>7</v>
      </c>
      <c r="B21" s="10"/>
      <c r="C21" s="10"/>
      <c r="D21" s="10"/>
      <c r="E21" s="10"/>
      <c r="F21" s="10"/>
      <c r="G21" s="10"/>
      <c r="H21" s="12">
        <f>SUM(H12:H20)</f>
        <v>210740</v>
      </c>
    </row>
    <row r="22" spans="1:8" ht="54.95" customHeight="1" x14ac:dyDescent="0.3">
      <c r="A22" s="26">
        <v>1</v>
      </c>
      <c r="B22" s="25" t="s">
        <v>394</v>
      </c>
      <c r="C22" s="45">
        <v>0.5229166666666667</v>
      </c>
      <c r="D22" s="26" t="s">
        <v>395</v>
      </c>
      <c r="E22" s="33" t="s">
        <v>396</v>
      </c>
      <c r="F22" s="34" t="s">
        <v>406</v>
      </c>
      <c r="G22" s="26">
        <v>4</v>
      </c>
      <c r="H22" s="27">
        <v>40000</v>
      </c>
    </row>
    <row r="23" spans="1:8" ht="54.95" customHeight="1" x14ac:dyDescent="0.3">
      <c r="A23" s="26">
        <v>2</v>
      </c>
      <c r="B23" s="25" t="s">
        <v>397</v>
      </c>
      <c r="C23" s="45">
        <v>0.52638888888888891</v>
      </c>
      <c r="D23" s="26" t="s">
        <v>398</v>
      </c>
      <c r="E23" s="33" t="s">
        <v>399</v>
      </c>
      <c r="F23" s="34" t="s">
        <v>406</v>
      </c>
      <c r="G23" s="26">
        <v>4</v>
      </c>
      <c r="H23" s="27">
        <v>15480</v>
      </c>
    </row>
    <row r="24" spans="1:8" ht="54.95" customHeight="1" x14ac:dyDescent="0.3">
      <c r="A24" s="26">
        <v>3</v>
      </c>
      <c r="B24" s="25" t="s">
        <v>369</v>
      </c>
      <c r="C24" s="45">
        <v>0.51458333333333328</v>
      </c>
      <c r="D24" s="26" t="s">
        <v>400</v>
      </c>
      <c r="E24" s="33" t="s">
        <v>401</v>
      </c>
      <c r="F24" s="34" t="s">
        <v>407</v>
      </c>
      <c r="G24" s="26">
        <v>3</v>
      </c>
      <c r="H24" s="27">
        <v>7500</v>
      </c>
    </row>
    <row r="25" spans="1:8" ht="54.95" customHeight="1" x14ac:dyDescent="0.3">
      <c r="A25" s="26">
        <v>4</v>
      </c>
      <c r="B25" s="25" t="s">
        <v>369</v>
      </c>
      <c r="C25" s="45">
        <v>0.64652777777777781</v>
      </c>
      <c r="D25" s="26" t="s">
        <v>402</v>
      </c>
      <c r="E25" s="33" t="s">
        <v>399</v>
      </c>
      <c r="F25" s="34" t="s">
        <v>209</v>
      </c>
      <c r="G25" s="26">
        <v>2</v>
      </c>
      <c r="H25" s="27">
        <v>9540</v>
      </c>
    </row>
    <row r="26" spans="1:8" ht="54.95" customHeight="1" x14ac:dyDescent="0.3">
      <c r="A26" s="26">
        <v>5</v>
      </c>
      <c r="B26" s="25" t="s">
        <v>280</v>
      </c>
      <c r="C26" s="45">
        <v>0.52083333333333337</v>
      </c>
      <c r="D26" s="26" t="s">
        <v>403</v>
      </c>
      <c r="E26" s="33" t="s">
        <v>404</v>
      </c>
      <c r="F26" s="34" t="s">
        <v>408</v>
      </c>
      <c r="G26" s="26">
        <v>3</v>
      </c>
      <c r="H26" s="27">
        <v>11300</v>
      </c>
    </row>
    <row r="27" spans="1:8" ht="54.95" customHeight="1" x14ac:dyDescent="0.3">
      <c r="A27" s="10" t="s">
        <v>7</v>
      </c>
      <c r="B27" s="10"/>
      <c r="C27" s="10"/>
      <c r="D27" s="10"/>
      <c r="E27" s="10"/>
      <c r="F27" s="10"/>
      <c r="G27" s="10"/>
      <c r="H27" s="12">
        <f>SUM(H22:H26)</f>
        <v>83820</v>
      </c>
    </row>
    <row r="28" spans="1:8" ht="54.95" customHeight="1" x14ac:dyDescent="0.3">
      <c r="A28" s="26">
        <v>1</v>
      </c>
      <c r="B28" s="25" t="s">
        <v>558</v>
      </c>
      <c r="C28" s="45">
        <v>0.74513888888888891</v>
      </c>
      <c r="D28" s="26" t="s">
        <v>559</v>
      </c>
      <c r="E28" s="33" t="s">
        <v>560</v>
      </c>
      <c r="F28" s="34" t="s">
        <v>572</v>
      </c>
      <c r="G28" s="26">
        <v>3</v>
      </c>
      <c r="H28" s="27">
        <v>8640</v>
      </c>
    </row>
    <row r="29" spans="1:8" ht="54.95" customHeight="1" x14ac:dyDescent="0.3">
      <c r="A29" s="26">
        <v>2</v>
      </c>
      <c r="B29" s="25" t="s">
        <v>561</v>
      </c>
      <c r="C29" s="45">
        <v>0.59791666666666665</v>
      </c>
      <c r="D29" s="26" t="s">
        <v>562</v>
      </c>
      <c r="E29" s="33" t="s">
        <v>563</v>
      </c>
      <c r="F29" s="34" t="s">
        <v>573</v>
      </c>
      <c r="G29" s="26">
        <v>2</v>
      </c>
      <c r="H29" s="27">
        <v>7740</v>
      </c>
    </row>
    <row r="30" spans="1:8" ht="54.95" customHeight="1" x14ac:dyDescent="0.3">
      <c r="A30" s="26">
        <v>3</v>
      </c>
      <c r="B30" s="25" t="s">
        <v>564</v>
      </c>
      <c r="C30" s="45">
        <v>0.6777777777777777</v>
      </c>
      <c r="D30" s="26" t="s">
        <v>565</v>
      </c>
      <c r="E30" s="33" t="s">
        <v>566</v>
      </c>
      <c r="F30" s="34" t="s">
        <v>574</v>
      </c>
      <c r="G30" s="26">
        <v>3</v>
      </c>
      <c r="H30" s="27">
        <v>20340</v>
      </c>
    </row>
    <row r="31" spans="1:8" ht="54.95" customHeight="1" x14ac:dyDescent="0.3">
      <c r="A31" s="26">
        <v>4</v>
      </c>
      <c r="B31" s="25" t="s">
        <v>471</v>
      </c>
      <c r="C31" s="45">
        <v>0.5131944444444444</v>
      </c>
      <c r="D31" s="26" t="s">
        <v>567</v>
      </c>
      <c r="E31" s="33" t="s">
        <v>568</v>
      </c>
      <c r="F31" s="34" t="s">
        <v>658</v>
      </c>
      <c r="G31" s="26">
        <v>2</v>
      </c>
      <c r="H31" s="27">
        <v>7740</v>
      </c>
    </row>
    <row r="32" spans="1:8" ht="54.95" customHeight="1" x14ac:dyDescent="0.3">
      <c r="A32" s="26">
        <v>5</v>
      </c>
      <c r="B32" s="25" t="s">
        <v>569</v>
      </c>
      <c r="C32" s="45">
        <v>0.7909722222222223</v>
      </c>
      <c r="D32" s="26" t="s">
        <v>570</v>
      </c>
      <c r="E32" s="33" t="s">
        <v>571</v>
      </c>
      <c r="F32" s="34" t="s">
        <v>575</v>
      </c>
      <c r="G32" s="26">
        <v>2</v>
      </c>
      <c r="H32" s="27">
        <v>16000</v>
      </c>
    </row>
    <row r="33" spans="1:8" ht="54.95" customHeight="1" x14ac:dyDescent="0.3">
      <c r="A33" s="10" t="s">
        <v>7</v>
      </c>
      <c r="B33" s="10"/>
      <c r="C33" s="10"/>
      <c r="D33" s="10"/>
      <c r="E33" s="10"/>
      <c r="F33" s="10"/>
      <c r="G33" s="10"/>
      <c r="H33" s="12">
        <f>SUM(H28:H32)</f>
        <v>60460</v>
      </c>
    </row>
    <row r="34" spans="1:8" ht="54.95" customHeight="1" x14ac:dyDescent="0.3">
      <c r="A34" s="26">
        <v>1</v>
      </c>
      <c r="B34" s="25" t="s">
        <v>638</v>
      </c>
      <c r="C34" s="45">
        <v>0.52083333333333337</v>
      </c>
      <c r="D34" s="26" t="s">
        <v>639</v>
      </c>
      <c r="E34" s="33" t="s">
        <v>640</v>
      </c>
      <c r="F34" s="34" t="s">
        <v>407</v>
      </c>
      <c r="G34" s="26">
        <v>3</v>
      </c>
      <c r="H34" s="27">
        <v>4500</v>
      </c>
    </row>
    <row r="35" spans="1:8" ht="54.95" customHeight="1" x14ac:dyDescent="0.3">
      <c r="A35" s="26">
        <v>2</v>
      </c>
      <c r="B35" s="25" t="s">
        <v>593</v>
      </c>
      <c r="C35" s="45">
        <v>0.50694444444444442</v>
      </c>
      <c r="D35" s="26" t="s">
        <v>641</v>
      </c>
      <c r="E35" s="33" t="s">
        <v>642</v>
      </c>
      <c r="F35" s="34" t="s">
        <v>407</v>
      </c>
      <c r="G35" s="26">
        <v>3</v>
      </c>
      <c r="H35" s="27">
        <v>7500</v>
      </c>
    </row>
    <row r="36" spans="1:8" ht="54.95" customHeight="1" x14ac:dyDescent="0.3">
      <c r="A36" s="26">
        <v>3</v>
      </c>
      <c r="B36" s="25" t="s">
        <v>593</v>
      </c>
      <c r="C36" s="45">
        <v>0.81388888888888899</v>
      </c>
      <c r="D36" s="26" t="s">
        <v>657</v>
      </c>
      <c r="E36" s="33" t="s">
        <v>643</v>
      </c>
      <c r="F36" s="34" t="s">
        <v>659</v>
      </c>
      <c r="G36" s="26">
        <v>2</v>
      </c>
      <c r="H36" s="27">
        <v>24000</v>
      </c>
    </row>
    <row r="37" spans="1:8" ht="54.95" customHeight="1" x14ac:dyDescent="0.3">
      <c r="A37" s="26">
        <v>4</v>
      </c>
      <c r="B37" s="25" t="s">
        <v>644</v>
      </c>
      <c r="C37" s="45">
        <v>0.45208333333333334</v>
      </c>
      <c r="D37" s="26" t="s">
        <v>645</v>
      </c>
      <c r="E37" s="33" t="s">
        <v>646</v>
      </c>
      <c r="F37" s="34" t="s">
        <v>660</v>
      </c>
      <c r="G37" s="26">
        <v>4</v>
      </c>
      <c r="H37" s="27">
        <v>11200</v>
      </c>
    </row>
    <row r="38" spans="1:8" ht="54.95" customHeight="1" x14ac:dyDescent="0.3">
      <c r="A38" s="26">
        <v>5</v>
      </c>
      <c r="B38" s="25" t="s">
        <v>629</v>
      </c>
      <c r="C38" s="45">
        <v>0.72499999999999998</v>
      </c>
      <c r="D38" s="26" t="s">
        <v>647</v>
      </c>
      <c r="E38" s="33" t="s">
        <v>642</v>
      </c>
      <c r="F38" s="34" t="s">
        <v>661</v>
      </c>
      <c r="G38" s="26">
        <v>2</v>
      </c>
      <c r="H38" s="27">
        <v>8500</v>
      </c>
    </row>
    <row r="39" spans="1:8" ht="54.95" customHeight="1" x14ac:dyDescent="0.3">
      <c r="A39" s="26">
        <v>6</v>
      </c>
      <c r="B39" s="25" t="s">
        <v>596</v>
      </c>
      <c r="C39" s="45">
        <v>0.52361111111111114</v>
      </c>
      <c r="D39" s="26" t="s">
        <v>648</v>
      </c>
      <c r="E39" s="33" t="s">
        <v>646</v>
      </c>
      <c r="F39" s="34" t="s">
        <v>662</v>
      </c>
      <c r="G39" s="26">
        <v>3</v>
      </c>
      <c r="H39" s="27">
        <v>5600</v>
      </c>
    </row>
    <row r="40" spans="1:8" ht="54.95" customHeight="1" x14ac:dyDescent="0.3">
      <c r="A40" s="26">
        <v>7</v>
      </c>
      <c r="B40" s="25" t="s">
        <v>649</v>
      </c>
      <c r="C40" s="47">
        <v>0.69305555555555554</v>
      </c>
      <c r="D40" s="26" t="s">
        <v>650</v>
      </c>
      <c r="E40" s="33" t="s">
        <v>642</v>
      </c>
      <c r="F40" s="34" t="s">
        <v>663</v>
      </c>
      <c r="G40" s="26">
        <v>2</v>
      </c>
      <c r="H40" s="27">
        <v>8000</v>
      </c>
    </row>
    <row r="41" spans="1:8" ht="54.95" customHeight="1" x14ac:dyDescent="0.3">
      <c r="A41" s="26">
        <v>8</v>
      </c>
      <c r="B41" s="25" t="s">
        <v>615</v>
      </c>
      <c r="C41" s="47">
        <v>0.68402777777777779</v>
      </c>
      <c r="D41" s="26" t="s">
        <v>650</v>
      </c>
      <c r="E41" s="33" t="s">
        <v>642</v>
      </c>
      <c r="F41" s="34" t="s">
        <v>664</v>
      </c>
      <c r="G41" s="26">
        <v>4</v>
      </c>
      <c r="H41" s="27">
        <v>14000</v>
      </c>
    </row>
    <row r="42" spans="1:8" ht="54.95" customHeight="1" x14ac:dyDescent="0.3">
      <c r="A42" s="26">
        <v>9</v>
      </c>
      <c r="B42" s="25" t="s">
        <v>651</v>
      </c>
      <c r="C42" s="47">
        <v>0.53194444444444444</v>
      </c>
      <c r="D42" s="26" t="s">
        <v>652</v>
      </c>
      <c r="E42" s="33" t="s">
        <v>653</v>
      </c>
      <c r="F42" s="34" t="s">
        <v>665</v>
      </c>
      <c r="G42" s="26">
        <v>3</v>
      </c>
      <c r="H42" s="27">
        <v>29500</v>
      </c>
    </row>
    <row r="43" spans="1:8" ht="54.95" customHeight="1" x14ac:dyDescent="0.3">
      <c r="A43" s="26">
        <v>10</v>
      </c>
      <c r="B43" s="25" t="s">
        <v>619</v>
      </c>
      <c r="C43" s="47">
        <v>0.50972222222222219</v>
      </c>
      <c r="D43" s="26" t="s">
        <v>654</v>
      </c>
      <c r="E43" s="33" t="s">
        <v>655</v>
      </c>
      <c r="F43" s="34" t="s">
        <v>666</v>
      </c>
      <c r="G43" s="26">
        <v>3</v>
      </c>
      <c r="H43" s="27">
        <v>34600</v>
      </c>
    </row>
    <row r="44" spans="1:8" ht="54.95" customHeight="1" x14ac:dyDescent="0.3">
      <c r="A44" s="26">
        <v>11</v>
      </c>
      <c r="B44" s="25" t="s">
        <v>619</v>
      </c>
      <c r="C44" s="45">
        <v>0.51527777777777783</v>
      </c>
      <c r="D44" s="26" t="s">
        <v>656</v>
      </c>
      <c r="E44" s="33" t="s">
        <v>646</v>
      </c>
      <c r="F44" s="34" t="s">
        <v>667</v>
      </c>
      <c r="G44" s="26">
        <v>2</v>
      </c>
      <c r="H44" s="27">
        <v>6000</v>
      </c>
    </row>
    <row r="45" spans="1:8" ht="54.95" customHeight="1" x14ac:dyDescent="0.3">
      <c r="A45" s="10" t="s">
        <v>7</v>
      </c>
      <c r="B45" s="10"/>
      <c r="C45" s="10"/>
      <c r="D45" s="10"/>
      <c r="E45" s="10"/>
      <c r="F45" s="10"/>
      <c r="G45" s="10"/>
      <c r="H45" s="11">
        <f>SUM(H34:H44)</f>
        <v>153400</v>
      </c>
    </row>
    <row r="46" spans="1:8" s="36" customFormat="1" ht="54.95" customHeight="1" x14ac:dyDescent="0.3">
      <c r="A46" s="26">
        <v>1</v>
      </c>
      <c r="B46" s="25" t="s">
        <v>766</v>
      </c>
      <c r="C46" s="45">
        <v>0.51458333333333328</v>
      </c>
      <c r="D46" s="26" t="s">
        <v>767</v>
      </c>
      <c r="E46" s="33" t="s">
        <v>769</v>
      </c>
      <c r="F46" s="34" t="s">
        <v>836</v>
      </c>
      <c r="G46" s="26">
        <v>3</v>
      </c>
      <c r="H46" s="27">
        <v>35000</v>
      </c>
    </row>
    <row r="47" spans="1:8" s="36" customFormat="1" ht="54.95" customHeight="1" x14ac:dyDescent="0.3">
      <c r="A47" s="26">
        <v>2</v>
      </c>
      <c r="B47" s="25" t="s">
        <v>770</v>
      </c>
      <c r="C47" s="45">
        <v>0.72986111111111107</v>
      </c>
      <c r="D47" s="26" t="s">
        <v>771</v>
      </c>
      <c r="E47" s="33" t="s">
        <v>772</v>
      </c>
      <c r="F47" s="34" t="s">
        <v>837</v>
      </c>
      <c r="G47" s="26">
        <v>2</v>
      </c>
      <c r="H47" s="27">
        <v>42400</v>
      </c>
    </row>
    <row r="48" spans="1:8" s="36" customFormat="1" ht="54.95" customHeight="1" x14ac:dyDescent="0.3">
      <c r="A48" s="26">
        <v>3</v>
      </c>
      <c r="B48" s="25" t="s">
        <v>773</v>
      </c>
      <c r="C48" s="45">
        <v>0.66875000000000007</v>
      </c>
      <c r="D48" s="26" t="s">
        <v>774</v>
      </c>
      <c r="E48" s="33" t="s">
        <v>775</v>
      </c>
      <c r="F48" s="34" t="s">
        <v>838</v>
      </c>
      <c r="G48" s="26">
        <v>4</v>
      </c>
      <c r="H48" s="27">
        <v>23500</v>
      </c>
    </row>
    <row r="49" spans="1:8" s="36" customFormat="1" ht="54.95" customHeight="1" x14ac:dyDescent="0.3">
      <c r="A49" s="26">
        <v>4</v>
      </c>
      <c r="B49" s="25" t="s">
        <v>776</v>
      </c>
      <c r="C49" s="45">
        <v>0.72569444444444453</v>
      </c>
      <c r="D49" s="26" t="s">
        <v>777</v>
      </c>
      <c r="E49" s="33" t="s">
        <v>778</v>
      </c>
      <c r="F49" s="33" t="s">
        <v>839</v>
      </c>
      <c r="G49" s="26">
        <v>3</v>
      </c>
      <c r="H49" s="27">
        <v>15000</v>
      </c>
    </row>
    <row r="50" spans="1:8" s="36" customFormat="1" ht="54.95" customHeight="1" x14ac:dyDescent="0.3">
      <c r="A50" s="26">
        <v>5</v>
      </c>
      <c r="B50" s="25" t="s">
        <v>776</v>
      </c>
      <c r="C50" s="45">
        <v>0.69374999999999998</v>
      </c>
      <c r="D50" s="26" t="s">
        <v>779</v>
      </c>
      <c r="E50" s="33" t="s">
        <v>780</v>
      </c>
      <c r="F50" s="34" t="s">
        <v>840</v>
      </c>
      <c r="G50" s="26">
        <v>2</v>
      </c>
      <c r="H50" s="27">
        <v>8000</v>
      </c>
    </row>
    <row r="51" spans="1:8" s="36" customFormat="1" ht="54.95" customHeight="1" x14ac:dyDescent="0.3">
      <c r="A51" s="26">
        <v>6</v>
      </c>
      <c r="B51" s="25" t="s">
        <v>781</v>
      </c>
      <c r="C51" s="45">
        <v>0.69305555555555554</v>
      </c>
      <c r="D51" s="26" t="s">
        <v>782</v>
      </c>
      <c r="E51" s="33" t="s">
        <v>780</v>
      </c>
      <c r="F51" s="34" t="s">
        <v>841</v>
      </c>
      <c r="G51" s="26">
        <v>2</v>
      </c>
      <c r="H51" s="27">
        <v>2500</v>
      </c>
    </row>
    <row r="52" spans="1:8" s="36" customFormat="1" ht="54.95" customHeight="1" x14ac:dyDescent="0.3">
      <c r="A52" s="26">
        <v>7</v>
      </c>
      <c r="B52" s="25" t="s">
        <v>783</v>
      </c>
      <c r="C52" s="47">
        <v>0.51527777777777783</v>
      </c>
      <c r="D52" s="26" t="s">
        <v>784</v>
      </c>
      <c r="E52" s="33" t="s">
        <v>780</v>
      </c>
      <c r="F52" s="34" t="s">
        <v>575</v>
      </c>
      <c r="G52" s="26">
        <v>2</v>
      </c>
      <c r="H52" s="27">
        <v>5000</v>
      </c>
    </row>
    <row r="53" spans="1:8" s="36" customFormat="1" ht="54.95" customHeight="1" x14ac:dyDescent="0.3">
      <c r="A53" s="26">
        <v>8</v>
      </c>
      <c r="B53" s="25" t="s">
        <v>785</v>
      </c>
      <c r="C53" s="47">
        <v>0.5083333333333333</v>
      </c>
      <c r="D53" s="26" t="s">
        <v>786</v>
      </c>
      <c r="E53" s="33" t="s">
        <v>640</v>
      </c>
      <c r="F53" s="34" t="s">
        <v>842</v>
      </c>
      <c r="G53" s="26">
        <v>3</v>
      </c>
      <c r="H53" s="27">
        <v>5400</v>
      </c>
    </row>
    <row r="54" spans="1:8" s="36" customFormat="1" ht="54.95" customHeight="1" x14ac:dyDescent="0.3">
      <c r="A54" s="26">
        <v>9</v>
      </c>
      <c r="B54" s="25" t="s">
        <v>737</v>
      </c>
      <c r="C54" s="47">
        <v>0.50416666666666665</v>
      </c>
      <c r="D54" s="26" t="s">
        <v>787</v>
      </c>
      <c r="E54" s="33" t="s">
        <v>768</v>
      </c>
      <c r="F54" s="34" t="s">
        <v>843</v>
      </c>
      <c r="G54" s="26">
        <v>2</v>
      </c>
      <c r="H54" s="27">
        <v>20000</v>
      </c>
    </row>
    <row r="55" spans="1:8" s="36" customFormat="1" ht="54.95" customHeight="1" x14ac:dyDescent="0.3">
      <c r="A55" s="26">
        <v>10</v>
      </c>
      <c r="B55" s="25" t="s">
        <v>740</v>
      </c>
      <c r="C55" s="45">
        <v>0.50763888888888886</v>
      </c>
      <c r="D55" s="26" t="s">
        <v>788</v>
      </c>
      <c r="E55" s="33" t="s">
        <v>789</v>
      </c>
      <c r="F55" s="34" t="s">
        <v>912</v>
      </c>
      <c r="G55" s="26">
        <v>2</v>
      </c>
      <c r="H55" s="27">
        <v>25000</v>
      </c>
    </row>
    <row r="56" spans="1:8" ht="54.95" customHeight="1" x14ac:dyDescent="0.3">
      <c r="A56" s="10" t="s">
        <v>7</v>
      </c>
      <c r="B56" s="10"/>
      <c r="C56" s="10"/>
      <c r="D56" s="10"/>
      <c r="E56" s="10"/>
      <c r="F56" s="10"/>
      <c r="G56" s="10"/>
      <c r="H56" s="11">
        <f>SUM(H46:H55)</f>
        <v>181800</v>
      </c>
    </row>
    <row r="57" spans="1:8" ht="54.95" customHeight="1" x14ac:dyDescent="0.3">
      <c r="A57" s="26">
        <v>1</v>
      </c>
      <c r="B57" s="78" t="s">
        <v>889</v>
      </c>
      <c r="C57" s="79">
        <v>0.51736111111111105</v>
      </c>
      <c r="D57" s="80" t="s">
        <v>890</v>
      </c>
      <c r="E57" s="81" t="s">
        <v>891</v>
      </c>
      <c r="F57" s="82" t="s">
        <v>913</v>
      </c>
      <c r="G57" s="80">
        <v>2</v>
      </c>
      <c r="H57" s="86">
        <v>10300</v>
      </c>
    </row>
    <row r="58" spans="1:8" ht="54.95" customHeight="1" x14ac:dyDescent="0.3">
      <c r="A58" s="26">
        <v>2</v>
      </c>
      <c r="B58" s="78" t="s">
        <v>893</v>
      </c>
      <c r="C58" s="79">
        <v>0.5131944444444444</v>
      </c>
      <c r="D58" s="80" t="s">
        <v>894</v>
      </c>
      <c r="E58" s="81" t="s">
        <v>896</v>
      </c>
      <c r="F58" s="82" t="s">
        <v>914</v>
      </c>
      <c r="G58" s="80">
        <v>3</v>
      </c>
      <c r="H58" s="86">
        <v>30000</v>
      </c>
    </row>
    <row r="59" spans="1:8" ht="54.95" customHeight="1" x14ac:dyDescent="0.3">
      <c r="A59" s="26">
        <v>3</v>
      </c>
      <c r="B59" s="78" t="s">
        <v>897</v>
      </c>
      <c r="C59" s="79">
        <v>0.52638888888888891</v>
      </c>
      <c r="D59" s="80" t="s">
        <v>898</v>
      </c>
      <c r="E59" s="81" t="s">
        <v>899</v>
      </c>
      <c r="F59" s="82" t="s">
        <v>915</v>
      </c>
      <c r="G59" s="80">
        <v>5</v>
      </c>
      <c r="H59" s="86">
        <v>71500</v>
      </c>
    </row>
    <row r="60" spans="1:8" ht="54.95" customHeight="1" x14ac:dyDescent="0.3">
      <c r="A60" s="26">
        <v>4</v>
      </c>
      <c r="B60" s="78" t="s">
        <v>900</v>
      </c>
      <c r="C60" s="79">
        <v>0.51874999999999993</v>
      </c>
      <c r="D60" s="80" t="s">
        <v>901</v>
      </c>
      <c r="E60" s="81" t="s">
        <v>902</v>
      </c>
      <c r="F60" s="82" t="s">
        <v>916</v>
      </c>
      <c r="G60" s="80">
        <v>2</v>
      </c>
      <c r="H60" s="86">
        <v>29000</v>
      </c>
    </row>
    <row r="61" spans="1:8" ht="54.95" customHeight="1" x14ac:dyDescent="0.3">
      <c r="A61" s="26">
        <v>5</v>
      </c>
      <c r="B61" s="78" t="s">
        <v>900</v>
      </c>
      <c r="C61" s="79">
        <v>0.70416666666666661</v>
      </c>
      <c r="D61" s="80" t="s">
        <v>903</v>
      </c>
      <c r="E61" s="81" t="s">
        <v>904</v>
      </c>
      <c r="F61" s="82" t="s">
        <v>917</v>
      </c>
      <c r="G61" s="80">
        <v>2</v>
      </c>
      <c r="H61" s="86">
        <v>8000</v>
      </c>
    </row>
    <row r="62" spans="1:8" ht="54.95" customHeight="1" x14ac:dyDescent="0.3">
      <c r="A62" s="26">
        <v>6</v>
      </c>
      <c r="B62" s="78" t="s">
        <v>905</v>
      </c>
      <c r="C62" s="79" t="s">
        <v>906</v>
      </c>
      <c r="D62" s="80" t="s">
        <v>907</v>
      </c>
      <c r="E62" s="81" t="s">
        <v>908</v>
      </c>
      <c r="F62" s="82" t="s">
        <v>918</v>
      </c>
      <c r="G62" s="80">
        <v>7</v>
      </c>
      <c r="H62" s="86">
        <v>33600</v>
      </c>
    </row>
    <row r="63" spans="1:8" ht="54.95" customHeight="1" x14ac:dyDescent="0.3">
      <c r="A63" s="26">
        <v>7</v>
      </c>
      <c r="B63" s="78" t="s">
        <v>905</v>
      </c>
      <c r="C63" s="79">
        <v>0.51111111111111118</v>
      </c>
      <c r="D63" s="80" t="s">
        <v>909</v>
      </c>
      <c r="E63" s="81" t="s">
        <v>896</v>
      </c>
      <c r="F63" s="82" t="s">
        <v>919</v>
      </c>
      <c r="G63" s="80">
        <v>2</v>
      </c>
      <c r="H63" s="86">
        <v>22000</v>
      </c>
    </row>
    <row r="64" spans="1:8" ht="54.95" customHeight="1" x14ac:dyDescent="0.3">
      <c r="A64" s="26">
        <v>8</v>
      </c>
      <c r="B64" s="78" t="s">
        <v>910</v>
      </c>
      <c r="C64" s="79">
        <v>0.5180555555555556</v>
      </c>
      <c r="D64" s="80" t="s">
        <v>911</v>
      </c>
      <c r="E64" s="81" t="s">
        <v>895</v>
      </c>
      <c r="F64" s="82" t="s">
        <v>1217</v>
      </c>
      <c r="G64" s="80">
        <v>2</v>
      </c>
      <c r="H64" s="86">
        <v>16000</v>
      </c>
    </row>
    <row r="65" spans="1:8" ht="54.95" customHeight="1" x14ac:dyDescent="0.3">
      <c r="A65" s="10" t="s">
        <v>7</v>
      </c>
      <c r="B65" s="10"/>
      <c r="C65" s="10"/>
      <c r="D65" s="10"/>
      <c r="E65" s="10"/>
      <c r="F65" s="10"/>
      <c r="G65" s="10"/>
      <c r="H65" s="11">
        <f>SUM(H57:H64)</f>
        <v>220400</v>
      </c>
    </row>
    <row r="66" spans="1:8" ht="54.95" customHeight="1" x14ac:dyDescent="0.3">
      <c r="A66" s="26">
        <v>1</v>
      </c>
      <c r="B66" s="78" t="s">
        <v>1082</v>
      </c>
      <c r="C66" s="79">
        <v>0.55486111111111114</v>
      </c>
      <c r="D66" s="80" t="s">
        <v>1202</v>
      </c>
      <c r="E66" s="81" t="s">
        <v>1203</v>
      </c>
      <c r="F66" s="82" t="s">
        <v>1218</v>
      </c>
      <c r="G66" s="80">
        <v>3</v>
      </c>
      <c r="H66" s="86">
        <v>17500</v>
      </c>
    </row>
    <row r="67" spans="1:8" ht="54.95" customHeight="1" x14ac:dyDescent="0.3">
      <c r="A67" s="26">
        <v>2</v>
      </c>
      <c r="B67" s="78" t="s">
        <v>1204</v>
      </c>
      <c r="C67" s="79">
        <v>0.5083333333333333</v>
      </c>
      <c r="D67" s="80" t="s">
        <v>1205</v>
      </c>
      <c r="E67" s="81" t="s">
        <v>904</v>
      </c>
      <c r="F67" s="82" t="s">
        <v>1219</v>
      </c>
      <c r="G67" s="80">
        <v>5</v>
      </c>
      <c r="H67" s="86">
        <v>13500</v>
      </c>
    </row>
    <row r="68" spans="1:8" ht="54.95" customHeight="1" x14ac:dyDescent="0.3">
      <c r="A68" s="26">
        <v>3</v>
      </c>
      <c r="B68" s="78" t="s">
        <v>1206</v>
      </c>
      <c r="C68" s="79">
        <v>0.5756944444444444</v>
      </c>
      <c r="D68" s="80" t="s">
        <v>1207</v>
      </c>
      <c r="E68" s="81" t="s">
        <v>1208</v>
      </c>
      <c r="F68" s="82" t="s">
        <v>1220</v>
      </c>
      <c r="G68" s="80">
        <v>5</v>
      </c>
      <c r="H68" s="86">
        <v>76500</v>
      </c>
    </row>
    <row r="69" spans="1:8" ht="54.95" customHeight="1" x14ac:dyDescent="0.3">
      <c r="A69" s="26">
        <v>4</v>
      </c>
      <c r="B69" s="78" t="s">
        <v>1209</v>
      </c>
      <c r="C69" s="79">
        <v>0.50972222222222219</v>
      </c>
      <c r="D69" s="80" t="s">
        <v>1210</v>
      </c>
      <c r="E69" s="81" t="s">
        <v>1211</v>
      </c>
      <c r="F69" s="82" t="s">
        <v>1221</v>
      </c>
      <c r="G69" s="80">
        <v>3</v>
      </c>
      <c r="H69" s="86">
        <v>49000</v>
      </c>
    </row>
    <row r="70" spans="1:8" ht="54.95" customHeight="1" x14ac:dyDescent="0.3">
      <c r="A70" s="26">
        <v>5</v>
      </c>
      <c r="B70" s="78" t="s">
        <v>1212</v>
      </c>
      <c r="C70" s="79">
        <v>0.51527777777777783</v>
      </c>
      <c r="D70" s="80" t="s">
        <v>1213</v>
      </c>
      <c r="E70" s="81" t="s">
        <v>904</v>
      </c>
      <c r="F70" s="82" t="s">
        <v>1222</v>
      </c>
      <c r="G70" s="80">
        <v>2</v>
      </c>
      <c r="H70" s="86">
        <v>5000</v>
      </c>
    </row>
    <row r="71" spans="1:8" ht="54.95" customHeight="1" x14ac:dyDescent="0.3">
      <c r="A71" s="26">
        <v>6</v>
      </c>
      <c r="B71" s="78" t="s">
        <v>1125</v>
      </c>
      <c r="C71" s="79">
        <v>0.57291666666666663</v>
      </c>
      <c r="D71" s="80" t="s">
        <v>1214</v>
      </c>
      <c r="E71" s="81" t="s">
        <v>655</v>
      </c>
      <c r="F71" s="82" t="s">
        <v>1223</v>
      </c>
      <c r="G71" s="80">
        <v>6</v>
      </c>
      <c r="H71" s="86">
        <v>61500</v>
      </c>
    </row>
    <row r="72" spans="1:8" ht="54.95" customHeight="1" x14ac:dyDescent="0.3">
      <c r="A72" s="26">
        <v>7</v>
      </c>
      <c r="B72" s="78" t="s">
        <v>1125</v>
      </c>
      <c r="C72" s="79">
        <v>0.6430555555555556</v>
      </c>
      <c r="D72" s="80" t="s">
        <v>1215</v>
      </c>
      <c r="E72" s="81" t="s">
        <v>1216</v>
      </c>
      <c r="F72" s="82" t="s">
        <v>1224</v>
      </c>
      <c r="G72" s="80">
        <v>2</v>
      </c>
      <c r="H72" s="86">
        <v>11700</v>
      </c>
    </row>
    <row r="73" spans="1:8" ht="54.95" customHeight="1" x14ac:dyDescent="0.3">
      <c r="A73" s="10" t="s">
        <v>7</v>
      </c>
      <c r="B73" s="10"/>
      <c r="C73" s="10"/>
      <c r="D73" s="10"/>
      <c r="E73" s="10"/>
      <c r="F73" s="10"/>
      <c r="G73" s="10"/>
      <c r="H73" s="11">
        <f>SUM(H66:H72)</f>
        <v>234700</v>
      </c>
    </row>
    <row r="74" spans="1:8" ht="54.95" customHeight="1" x14ac:dyDescent="0.3">
      <c r="A74" s="26">
        <v>1</v>
      </c>
      <c r="B74" s="78" t="s">
        <v>1289</v>
      </c>
      <c r="C74" s="79">
        <v>0.51597222222222217</v>
      </c>
      <c r="D74" s="80" t="s">
        <v>1290</v>
      </c>
      <c r="E74" s="81" t="s">
        <v>1291</v>
      </c>
      <c r="F74" s="82" t="s">
        <v>1311</v>
      </c>
      <c r="G74" s="80">
        <v>4</v>
      </c>
      <c r="H74" s="86">
        <v>42500</v>
      </c>
    </row>
    <row r="75" spans="1:8" ht="54.95" customHeight="1" x14ac:dyDescent="0.3">
      <c r="A75" s="26">
        <v>2</v>
      </c>
      <c r="B75" s="78" t="s">
        <v>1225</v>
      </c>
      <c r="C75" s="79">
        <v>0.52013888888888882</v>
      </c>
      <c r="D75" s="80" t="s">
        <v>1292</v>
      </c>
      <c r="E75" s="81" t="s">
        <v>1293</v>
      </c>
      <c r="F75" s="82" t="s">
        <v>1312</v>
      </c>
      <c r="G75" s="80">
        <v>4</v>
      </c>
      <c r="H75" s="86">
        <v>14000</v>
      </c>
    </row>
    <row r="76" spans="1:8" ht="54.95" customHeight="1" x14ac:dyDescent="0.3">
      <c r="A76" s="26">
        <v>3</v>
      </c>
      <c r="B76" s="78" t="s">
        <v>1225</v>
      </c>
      <c r="C76" s="79">
        <v>0.5229166666666667</v>
      </c>
      <c r="D76" s="80" t="s">
        <v>1294</v>
      </c>
      <c r="E76" s="81" t="s">
        <v>1295</v>
      </c>
      <c r="F76" s="82" t="s">
        <v>1313</v>
      </c>
      <c r="G76" s="80">
        <v>4</v>
      </c>
      <c r="H76" s="86">
        <v>69000</v>
      </c>
    </row>
    <row r="77" spans="1:8" ht="54.95" customHeight="1" x14ac:dyDescent="0.3">
      <c r="A77" s="26">
        <v>4</v>
      </c>
      <c r="B77" s="78" t="s">
        <v>1296</v>
      </c>
      <c r="C77" s="79">
        <v>0.54027777777777775</v>
      </c>
      <c r="D77" s="80" t="s">
        <v>1297</v>
      </c>
      <c r="E77" s="81" t="s">
        <v>1298</v>
      </c>
      <c r="F77" s="82" t="s">
        <v>1314</v>
      </c>
      <c r="G77" s="80">
        <v>3</v>
      </c>
      <c r="H77" s="86">
        <v>36000</v>
      </c>
    </row>
    <row r="78" spans="1:8" ht="54.95" customHeight="1" x14ac:dyDescent="0.3">
      <c r="A78" s="26">
        <v>5</v>
      </c>
      <c r="B78" s="78" t="s">
        <v>1299</v>
      </c>
      <c r="C78" s="87" t="s">
        <v>1300</v>
      </c>
      <c r="D78" s="80" t="s">
        <v>1301</v>
      </c>
      <c r="E78" s="81" t="s">
        <v>1302</v>
      </c>
      <c r="F78" s="82" t="s">
        <v>1315</v>
      </c>
      <c r="G78" s="80">
        <v>2</v>
      </c>
      <c r="H78" s="86">
        <v>3600</v>
      </c>
    </row>
    <row r="79" spans="1:8" ht="54.95" customHeight="1" x14ac:dyDescent="0.3">
      <c r="A79" s="26">
        <v>6</v>
      </c>
      <c r="B79" s="78" t="s">
        <v>1303</v>
      </c>
      <c r="C79" s="79">
        <v>0.55138888888888882</v>
      </c>
      <c r="D79" s="80" t="s">
        <v>1304</v>
      </c>
      <c r="E79" s="81" t="s">
        <v>1305</v>
      </c>
      <c r="F79" s="82" t="s">
        <v>1316</v>
      </c>
      <c r="G79" s="80">
        <v>2</v>
      </c>
      <c r="H79" s="86">
        <v>21500</v>
      </c>
    </row>
    <row r="80" spans="1:8" ht="54.95" customHeight="1" x14ac:dyDescent="0.3">
      <c r="A80" s="26">
        <v>7</v>
      </c>
      <c r="B80" s="78" t="s">
        <v>1306</v>
      </c>
      <c r="C80" s="79">
        <v>0.52083333333333337</v>
      </c>
      <c r="D80" s="80" t="s">
        <v>1307</v>
      </c>
      <c r="E80" s="81" t="s">
        <v>1308</v>
      </c>
      <c r="F80" s="82" t="s">
        <v>1317</v>
      </c>
      <c r="G80" s="80">
        <v>4</v>
      </c>
      <c r="H80" s="86">
        <v>61800</v>
      </c>
    </row>
    <row r="81" spans="1:8" ht="54.95" customHeight="1" x14ac:dyDescent="0.3">
      <c r="A81" s="26">
        <v>8</v>
      </c>
      <c r="B81" s="78" t="s">
        <v>1266</v>
      </c>
      <c r="C81" s="79">
        <v>0.49652777777777773</v>
      </c>
      <c r="D81" s="80" t="s">
        <v>1309</v>
      </c>
      <c r="E81" s="81" t="s">
        <v>1310</v>
      </c>
      <c r="F81" s="82" t="s">
        <v>1341</v>
      </c>
      <c r="G81" s="80">
        <v>2</v>
      </c>
      <c r="H81" s="86">
        <v>22100</v>
      </c>
    </row>
    <row r="82" spans="1:8" ht="54.95" customHeight="1" x14ac:dyDescent="0.3">
      <c r="A82" s="10" t="s">
        <v>7</v>
      </c>
      <c r="B82" s="10"/>
      <c r="C82" s="10"/>
      <c r="D82" s="10"/>
      <c r="E82" s="10"/>
      <c r="F82" s="10"/>
      <c r="G82" s="10"/>
      <c r="H82" s="11">
        <f>SUM(H74:H81)</f>
        <v>270500</v>
      </c>
    </row>
    <row r="83" spans="1:8" ht="54.95" customHeight="1" x14ac:dyDescent="0.3">
      <c r="A83" s="26">
        <v>1</v>
      </c>
      <c r="B83" s="78" t="s">
        <v>1318</v>
      </c>
      <c r="C83" s="79">
        <v>0.6972222222222223</v>
      </c>
      <c r="D83" s="80" t="s">
        <v>1319</v>
      </c>
      <c r="E83" s="81" t="s">
        <v>1321</v>
      </c>
      <c r="F83" s="82" t="s">
        <v>1342</v>
      </c>
      <c r="G83" s="80">
        <v>2</v>
      </c>
      <c r="H83" s="86">
        <v>11600</v>
      </c>
    </row>
    <row r="84" spans="1:8" ht="54.95" customHeight="1" x14ac:dyDescent="0.3">
      <c r="A84" s="26">
        <v>2</v>
      </c>
      <c r="B84" s="78" t="s">
        <v>1322</v>
      </c>
      <c r="C84" s="79">
        <v>0.5131944444444444</v>
      </c>
      <c r="D84" s="80" t="s">
        <v>1323</v>
      </c>
      <c r="E84" s="81" t="s">
        <v>1324</v>
      </c>
      <c r="F84" s="82" t="s">
        <v>1343</v>
      </c>
      <c r="G84" s="80">
        <v>2</v>
      </c>
      <c r="H84" s="86">
        <v>20000</v>
      </c>
    </row>
    <row r="85" spans="1:8" ht="54.95" customHeight="1" x14ac:dyDescent="0.3">
      <c r="A85" s="26">
        <v>3</v>
      </c>
      <c r="B85" s="78" t="s">
        <v>1325</v>
      </c>
      <c r="C85" s="79">
        <v>0.59236111111111112</v>
      </c>
      <c r="D85" s="80" t="s">
        <v>1326</v>
      </c>
      <c r="E85" s="81" t="s">
        <v>1327</v>
      </c>
      <c r="F85" s="82" t="s">
        <v>1344</v>
      </c>
      <c r="G85" s="80">
        <v>2</v>
      </c>
      <c r="H85" s="86">
        <v>11100</v>
      </c>
    </row>
    <row r="86" spans="1:8" ht="54.95" customHeight="1" x14ac:dyDescent="0.3">
      <c r="A86" s="26">
        <v>4</v>
      </c>
      <c r="B86" s="78" t="s">
        <v>1328</v>
      </c>
      <c r="C86" s="79">
        <v>0.48958333333333331</v>
      </c>
      <c r="D86" s="80" t="s">
        <v>1329</v>
      </c>
      <c r="E86" s="81" t="s">
        <v>1330</v>
      </c>
      <c r="F86" s="82" t="s">
        <v>1345</v>
      </c>
      <c r="G86" s="80">
        <v>6</v>
      </c>
      <c r="H86" s="86">
        <v>66000</v>
      </c>
    </row>
    <row r="87" spans="1:8" ht="54.95" customHeight="1" x14ac:dyDescent="0.3">
      <c r="A87" s="26">
        <v>5</v>
      </c>
      <c r="B87" s="78" t="s">
        <v>1331</v>
      </c>
      <c r="C87" s="79">
        <v>0.49444444444444446</v>
      </c>
      <c r="D87" s="80" t="s">
        <v>1332</v>
      </c>
      <c r="E87" s="81" t="s">
        <v>1333</v>
      </c>
      <c r="F87" s="82" t="s">
        <v>1346</v>
      </c>
      <c r="G87" s="80">
        <v>2</v>
      </c>
      <c r="H87" s="86">
        <v>5000</v>
      </c>
    </row>
    <row r="88" spans="1:8" ht="54.95" customHeight="1" x14ac:dyDescent="0.3">
      <c r="A88" s="26">
        <v>6</v>
      </c>
      <c r="B88" s="78" t="s">
        <v>1334</v>
      </c>
      <c r="C88" s="79">
        <v>0.52430555555555558</v>
      </c>
      <c r="D88" s="80" t="s">
        <v>1335</v>
      </c>
      <c r="E88" s="81" t="s">
        <v>1320</v>
      </c>
      <c r="F88" s="82" t="s">
        <v>1347</v>
      </c>
      <c r="G88" s="80">
        <v>3</v>
      </c>
      <c r="H88" s="86">
        <v>13500</v>
      </c>
    </row>
    <row r="89" spans="1:8" ht="54.95" customHeight="1" x14ac:dyDescent="0.3">
      <c r="A89" s="26">
        <v>7</v>
      </c>
      <c r="B89" s="78" t="s">
        <v>1336</v>
      </c>
      <c r="C89" s="79">
        <v>0.76666666666666661</v>
      </c>
      <c r="D89" s="80" t="s">
        <v>1337</v>
      </c>
      <c r="E89" s="81" t="s">
        <v>1338</v>
      </c>
      <c r="F89" s="82" t="s">
        <v>1348</v>
      </c>
      <c r="G89" s="80">
        <v>6</v>
      </c>
      <c r="H89" s="86">
        <v>60000</v>
      </c>
    </row>
    <row r="90" spans="1:8" ht="54.95" customHeight="1" x14ac:dyDescent="0.3">
      <c r="A90" s="26">
        <v>8</v>
      </c>
      <c r="B90" s="78" t="s">
        <v>1339</v>
      </c>
      <c r="C90" s="79">
        <v>0.54097222222222219</v>
      </c>
      <c r="D90" s="80" t="s">
        <v>1340</v>
      </c>
      <c r="E90" s="81" t="s">
        <v>1510</v>
      </c>
      <c r="F90" s="82" t="s">
        <v>1511</v>
      </c>
      <c r="G90" s="80">
        <v>3</v>
      </c>
      <c r="H90" s="86">
        <v>30000</v>
      </c>
    </row>
    <row r="91" spans="1:8" ht="54.95" customHeight="1" x14ac:dyDescent="0.3">
      <c r="A91" s="10" t="s">
        <v>7</v>
      </c>
      <c r="B91" s="10"/>
      <c r="C91" s="10"/>
      <c r="D91" s="10"/>
      <c r="E91" s="10"/>
      <c r="F91" s="10"/>
      <c r="G91" s="10"/>
      <c r="H91" s="11">
        <f>SUM(H83:H90)</f>
        <v>217200</v>
      </c>
    </row>
    <row r="92" spans="1:8" s="36" customFormat="1" ht="45" customHeight="1" x14ac:dyDescent="0.3">
      <c r="A92" s="35">
        <v>1</v>
      </c>
      <c r="B92" s="78" t="s">
        <v>1496</v>
      </c>
      <c r="C92" s="79">
        <v>0.51388888888888895</v>
      </c>
      <c r="D92" s="80" t="s">
        <v>1497</v>
      </c>
      <c r="E92" s="81" t="s">
        <v>1498</v>
      </c>
      <c r="F92" s="82" t="s">
        <v>1512</v>
      </c>
      <c r="G92" s="80">
        <v>4</v>
      </c>
      <c r="H92" s="97">
        <v>44000</v>
      </c>
    </row>
    <row r="93" spans="1:8" s="36" customFormat="1" ht="45" customHeight="1" x14ac:dyDescent="0.3">
      <c r="A93" s="35">
        <v>2</v>
      </c>
      <c r="B93" s="78" t="s">
        <v>1499</v>
      </c>
      <c r="C93" s="79">
        <v>0.79791666666666661</v>
      </c>
      <c r="D93" s="80" t="s">
        <v>1500</v>
      </c>
      <c r="E93" s="81" t="s">
        <v>1501</v>
      </c>
      <c r="F93" s="82" t="s">
        <v>1513</v>
      </c>
      <c r="G93" s="80">
        <v>2</v>
      </c>
      <c r="H93" s="97">
        <v>24000</v>
      </c>
    </row>
    <row r="94" spans="1:8" s="36" customFormat="1" ht="45" customHeight="1" x14ac:dyDescent="0.3">
      <c r="A94" s="35">
        <v>3</v>
      </c>
      <c r="B94" s="78" t="s">
        <v>1502</v>
      </c>
      <c r="C94" s="79">
        <v>0.51597222222222217</v>
      </c>
      <c r="D94" s="80" t="s">
        <v>1503</v>
      </c>
      <c r="E94" s="81" t="s">
        <v>1504</v>
      </c>
      <c r="F94" s="82" t="s">
        <v>1514</v>
      </c>
      <c r="G94" s="80">
        <v>2</v>
      </c>
      <c r="H94" s="97">
        <v>24000</v>
      </c>
    </row>
    <row r="95" spans="1:8" s="36" customFormat="1" ht="65.099999999999994" customHeight="1" x14ac:dyDescent="0.3">
      <c r="A95" s="35">
        <v>4</v>
      </c>
      <c r="B95" s="78" t="s">
        <v>1505</v>
      </c>
      <c r="C95" s="79">
        <v>0.65138888888888891</v>
      </c>
      <c r="D95" s="80" t="s">
        <v>1506</v>
      </c>
      <c r="E95" s="81" t="s">
        <v>1320</v>
      </c>
      <c r="F95" s="82" t="s">
        <v>1515</v>
      </c>
      <c r="G95" s="80">
        <v>3</v>
      </c>
      <c r="H95" s="97">
        <v>16500</v>
      </c>
    </row>
    <row r="96" spans="1:8" s="36" customFormat="1" ht="65.099999999999994" customHeight="1" x14ac:dyDescent="0.3">
      <c r="A96" s="35">
        <v>5</v>
      </c>
      <c r="B96" s="78" t="s">
        <v>1507</v>
      </c>
      <c r="C96" s="79">
        <v>0.63194444444444442</v>
      </c>
      <c r="D96" s="80" t="s">
        <v>1508</v>
      </c>
      <c r="E96" s="81" t="s">
        <v>1509</v>
      </c>
      <c r="F96" s="82" t="s">
        <v>1643</v>
      </c>
      <c r="G96" s="80">
        <v>6</v>
      </c>
      <c r="H96" s="97">
        <v>19800</v>
      </c>
    </row>
    <row r="97" spans="1:8" ht="44.25" customHeight="1" x14ac:dyDescent="0.3">
      <c r="A97" s="10" t="s">
        <v>7</v>
      </c>
      <c r="B97" s="10"/>
      <c r="C97" s="10"/>
      <c r="D97" s="10"/>
      <c r="E97" s="10"/>
      <c r="F97" s="10"/>
      <c r="G97" s="10"/>
      <c r="H97" s="11">
        <f>SUM(H92:H96)</f>
        <v>128300</v>
      </c>
    </row>
    <row r="98" spans="1:8" ht="45" customHeight="1" x14ac:dyDescent="0.3">
      <c r="A98" s="35">
        <v>1</v>
      </c>
      <c r="B98" s="78" t="s">
        <v>1618</v>
      </c>
      <c r="C98" s="79">
        <v>0.51527777777777783</v>
      </c>
      <c r="D98" s="80" t="s">
        <v>1619</v>
      </c>
      <c r="E98" s="81" t="s">
        <v>1620</v>
      </c>
      <c r="F98" s="82" t="s">
        <v>1644</v>
      </c>
      <c r="G98" s="80">
        <v>3</v>
      </c>
      <c r="H98" s="97">
        <v>49000</v>
      </c>
    </row>
    <row r="99" spans="1:8" ht="45" customHeight="1" x14ac:dyDescent="0.3">
      <c r="A99" s="35">
        <v>2</v>
      </c>
      <c r="B99" s="78" t="s">
        <v>1618</v>
      </c>
      <c r="C99" s="79">
        <v>0.51944444444444449</v>
      </c>
      <c r="D99" s="80" t="s">
        <v>1621</v>
      </c>
      <c r="E99" s="81" t="s">
        <v>1622</v>
      </c>
      <c r="F99" s="82" t="s">
        <v>1645</v>
      </c>
      <c r="G99" s="80">
        <v>3</v>
      </c>
      <c r="H99" s="97">
        <v>9300</v>
      </c>
    </row>
    <row r="100" spans="1:8" ht="45" customHeight="1" x14ac:dyDescent="0.3">
      <c r="A100" s="35">
        <v>3</v>
      </c>
      <c r="B100" s="78" t="s">
        <v>1586</v>
      </c>
      <c r="C100" s="79">
        <v>0.50555555555555554</v>
      </c>
      <c r="D100" s="80" t="s">
        <v>1623</v>
      </c>
      <c r="E100" s="81" t="s">
        <v>1624</v>
      </c>
      <c r="F100" s="82" t="s">
        <v>1646</v>
      </c>
      <c r="G100" s="80">
        <v>4</v>
      </c>
      <c r="H100" s="97">
        <v>21000</v>
      </c>
    </row>
    <row r="101" spans="1:8" ht="45" customHeight="1" x14ac:dyDescent="0.3">
      <c r="A101" s="35">
        <v>4</v>
      </c>
      <c r="B101" s="78" t="s">
        <v>1625</v>
      </c>
      <c r="C101" s="79">
        <v>0.49583333333333335</v>
      </c>
      <c r="D101" s="80" t="s">
        <v>1626</v>
      </c>
      <c r="E101" s="81" t="s">
        <v>1627</v>
      </c>
      <c r="F101" s="82" t="s">
        <v>1647</v>
      </c>
      <c r="G101" s="80">
        <v>2</v>
      </c>
      <c r="H101" s="97">
        <v>19000</v>
      </c>
    </row>
    <row r="102" spans="1:8" ht="45" customHeight="1" x14ac:dyDescent="0.3">
      <c r="A102" s="35">
        <v>5</v>
      </c>
      <c r="B102" s="78" t="s">
        <v>1628</v>
      </c>
      <c r="C102" s="79">
        <v>0.53125</v>
      </c>
      <c r="D102" s="80" t="s">
        <v>1629</v>
      </c>
      <c r="E102" s="81" t="s">
        <v>1630</v>
      </c>
      <c r="F102" s="82" t="s">
        <v>1648</v>
      </c>
      <c r="G102" s="80">
        <v>2</v>
      </c>
      <c r="H102" s="97">
        <v>5000</v>
      </c>
    </row>
    <row r="103" spans="1:8" ht="45" customHeight="1" x14ac:dyDescent="0.3">
      <c r="A103" s="35">
        <v>6</v>
      </c>
      <c r="B103" s="78" t="s">
        <v>1631</v>
      </c>
      <c r="C103" s="79">
        <v>0.54236111111111118</v>
      </c>
      <c r="D103" s="80" t="s">
        <v>1632</v>
      </c>
      <c r="E103" s="81" t="s">
        <v>1330</v>
      </c>
      <c r="F103" s="82" t="s">
        <v>1649</v>
      </c>
      <c r="G103" s="80">
        <v>3</v>
      </c>
      <c r="H103" s="97">
        <v>33000</v>
      </c>
    </row>
    <row r="104" spans="1:8" ht="45" customHeight="1" x14ac:dyDescent="0.3">
      <c r="A104" s="35">
        <v>7</v>
      </c>
      <c r="B104" s="78" t="s">
        <v>1633</v>
      </c>
      <c r="C104" s="79">
        <v>0.75902777777777775</v>
      </c>
      <c r="D104" s="80" t="s">
        <v>1634</v>
      </c>
      <c r="E104" s="81" t="s">
        <v>1635</v>
      </c>
      <c r="F104" s="82" t="s">
        <v>1650</v>
      </c>
      <c r="G104" s="80">
        <v>2</v>
      </c>
      <c r="H104" s="97">
        <v>24000</v>
      </c>
    </row>
    <row r="105" spans="1:8" ht="45" customHeight="1" x14ac:dyDescent="0.3">
      <c r="A105" s="35">
        <v>8</v>
      </c>
      <c r="B105" s="78" t="s">
        <v>1636</v>
      </c>
      <c r="C105" s="79">
        <v>0.55972222222222223</v>
      </c>
      <c r="D105" s="80" t="s">
        <v>1637</v>
      </c>
      <c r="E105" s="81" t="s">
        <v>1638</v>
      </c>
      <c r="F105" s="82" t="s">
        <v>1651</v>
      </c>
      <c r="G105" s="80">
        <v>5</v>
      </c>
      <c r="H105" s="97">
        <v>9000</v>
      </c>
    </row>
    <row r="106" spans="1:8" ht="45" customHeight="1" x14ac:dyDescent="0.3">
      <c r="A106" s="98">
        <v>9</v>
      </c>
      <c r="B106" s="78" t="s">
        <v>1639</v>
      </c>
      <c r="C106" s="79">
        <v>0.53680555555555554</v>
      </c>
      <c r="D106" s="80" t="s">
        <v>1640</v>
      </c>
      <c r="E106" s="81" t="s">
        <v>1641</v>
      </c>
      <c r="F106" s="82" t="s">
        <v>1652</v>
      </c>
      <c r="G106" s="80">
        <v>3</v>
      </c>
      <c r="H106" s="97">
        <v>44700</v>
      </c>
    </row>
    <row r="107" spans="1:8" ht="45" customHeight="1" thickBot="1" x14ac:dyDescent="0.35">
      <c r="A107" s="70">
        <v>10</v>
      </c>
      <c r="B107" s="71" t="s">
        <v>1561</v>
      </c>
      <c r="C107" s="72">
        <v>0.51041666666666663</v>
      </c>
      <c r="D107" s="73" t="s">
        <v>1642</v>
      </c>
      <c r="E107" s="74" t="s">
        <v>1338</v>
      </c>
      <c r="F107" s="75" t="s">
        <v>1653</v>
      </c>
      <c r="G107" s="73">
        <v>3</v>
      </c>
      <c r="H107" s="76">
        <v>52000</v>
      </c>
    </row>
    <row r="108" spans="1:8" ht="38.25" customHeight="1" x14ac:dyDescent="0.3">
      <c r="A108" s="10" t="s">
        <v>7</v>
      </c>
      <c r="B108" s="10"/>
      <c r="C108" s="10"/>
      <c r="D108" s="10"/>
      <c r="E108" s="10"/>
      <c r="F108" s="10"/>
      <c r="G108" s="10"/>
      <c r="H108" s="11">
        <f>SUM(H98:H107)</f>
        <v>266000</v>
      </c>
    </row>
  </sheetData>
  <mergeCells count="1">
    <mergeCell ref="A1:E1"/>
  </mergeCells>
  <phoneticPr fontId="1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zoomScale="90" zoomScaleNormal="90" workbookViewId="0">
      <pane ySplit="3" topLeftCell="A78" activePane="bottomLeft" state="frozen"/>
      <selection pane="bottomLeft" activeCell="H86" sqref="H86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6" width="14.875" customWidth="1"/>
    <col min="7" max="7" width="9.5" customWidth="1"/>
    <col min="8" max="8" width="12.875" customWidth="1"/>
  </cols>
  <sheetData>
    <row r="1" spans="1:8" s="1" customFormat="1" ht="24" customHeight="1" x14ac:dyDescent="0.3">
      <c r="A1" s="94" t="s">
        <v>46</v>
      </c>
      <c r="B1" s="95"/>
      <c r="C1" s="95"/>
      <c r="D1" s="95"/>
      <c r="E1" s="95"/>
    </row>
    <row r="2" spans="1:8" s="4" customFormat="1" ht="21.75" customHeight="1" x14ac:dyDescent="0.3">
      <c r="A2" s="2" t="s">
        <v>0</v>
      </c>
      <c r="B2" s="3"/>
      <c r="C2" s="3"/>
      <c r="D2" s="3"/>
      <c r="E2" s="3"/>
    </row>
    <row r="3" spans="1:8" s="5" customFormat="1" ht="34.5" customHeight="1" x14ac:dyDescent="0.3">
      <c r="A3" s="13" t="s">
        <v>1</v>
      </c>
      <c r="B3" s="14" t="s">
        <v>17</v>
      </c>
      <c r="C3" s="14" t="s">
        <v>27</v>
      </c>
      <c r="D3" s="13" t="s">
        <v>13</v>
      </c>
      <c r="E3" s="13" t="s">
        <v>12</v>
      </c>
      <c r="F3" s="13" t="s">
        <v>11</v>
      </c>
      <c r="G3" s="13" t="s">
        <v>10</v>
      </c>
      <c r="H3" s="13" t="s">
        <v>9</v>
      </c>
    </row>
    <row r="4" spans="1:8" s="24" customFormat="1" ht="54.95" customHeight="1" x14ac:dyDescent="0.3">
      <c r="A4" s="26">
        <v>1</v>
      </c>
      <c r="B4" s="25" t="s">
        <v>48</v>
      </c>
      <c r="C4" s="45">
        <v>0.51597222222222217</v>
      </c>
      <c r="D4" s="26" t="s">
        <v>49</v>
      </c>
      <c r="E4" s="33" t="s">
        <v>50</v>
      </c>
      <c r="F4" s="34" t="s">
        <v>57</v>
      </c>
      <c r="G4" s="26">
        <v>4</v>
      </c>
      <c r="H4" s="27">
        <v>120000</v>
      </c>
    </row>
    <row r="5" spans="1:8" s="24" customFormat="1" ht="54.95" customHeight="1" x14ac:dyDescent="0.3">
      <c r="A5" s="26">
        <v>2</v>
      </c>
      <c r="B5" s="25" t="s">
        <v>48</v>
      </c>
      <c r="C5" s="45">
        <v>0.51736111111111105</v>
      </c>
      <c r="D5" s="26" t="s">
        <v>55</v>
      </c>
      <c r="E5" s="33" t="s">
        <v>136</v>
      </c>
      <c r="F5" s="34" t="s">
        <v>15</v>
      </c>
      <c r="G5" s="26">
        <v>4</v>
      </c>
      <c r="H5" s="27">
        <v>34290</v>
      </c>
    </row>
    <row r="6" spans="1:8" s="24" customFormat="1" ht="54.95" customHeight="1" x14ac:dyDescent="0.3">
      <c r="A6" s="26">
        <v>3</v>
      </c>
      <c r="B6" s="25" t="s">
        <v>51</v>
      </c>
      <c r="C6" s="45">
        <v>0.66875000000000007</v>
      </c>
      <c r="D6" s="26" t="s">
        <v>56</v>
      </c>
      <c r="E6" s="33" t="s">
        <v>136</v>
      </c>
      <c r="F6" s="34" t="s">
        <v>16</v>
      </c>
      <c r="G6" s="26">
        <v>2</v>
      </c>
      <c r="H6" s="27">
        <v>10170</v>
      </c>
    </row>
    <row r="7" spans="1:8" s="24" customFormat="1" ht="54.95" customHeight="1" x14ac:dyDescent="0.3">
      <c r="A7" s="26">
        <v>4</v>
      </c>
      <c r="B7" s="25" t="s">
        <v>52</v>
      </c>
      <c r="C7" s="45">
        <v>0.51736111111111105</v>
      </c>
      <c r="D7" s="26" t="s">
        <v>53</v>
      </c>
      <c r="E7" s="33" t="s">
        <v>54</v>
      </c>
      <c r="F7" s="34" t="s">
        <v>253</v>
      </c>
      <c r="G7" s="26">
        <v>3</v>
      </c>
      <c r="H7" s="27">
        <v>31000</v>
      </c>
    </row>
    <row r="8" spans="1:8" s="9" customFormat="1" ht="54.95" customHeight="1" x14ac:dyDescent="0.3">
      <c r="A8" s="10" t="s">
        <v>8</v>
      </c>
      <c r="B8" s="10"/>
      <c r="C8" s="10"/>
      <c r="D8" s="10"/>
      <c r="E8" s="10"/>
      <c r="F8" s="10"/>
      <c r="G8" s="10"/>
      <c r="H8" s="11">
        <f>SUM(H4:H7)</f>
        <v>195460</v>
      </c>
    </row>
    <row r="9" spans="1:8" ht="54.95" customHeight="1" x14ac:dyDescent="0.3">
      <c r="A9" s="26">
        <v>1</v>
      </c>
      <c r="B9" s="25" t="s">
        <v>132</v>
      </c>
      <c r="C9" s="45">
        <v>0.5131944444444444</v>
      </c>
      <c r="D9" s="26" t="s">
        <v>240</v>
      </c>
      <c r="E9" s="33" t="s">
        <v>241</v>
      </c>
      <c r="F9" s="34" t="s">
        <v>254</v>
      </c>
      <c r="G9" s="26">
        <v>3</v>
      </c>
      <c r="H9" s="27">
        <v>41000</v>
      </c>
    </row>
    <row r="10" spans="1:8" ht="54.95" customHeight="1" x14ac:dyDescent="0.3">
      <c r="A10" s="26">
        <v>2</v>
      </c>
      <c r="B10" s="25" t="s">
        <v>242</v>
      </c>
      <c r="C10" s="45">
        <v>0.41041666666666665</v>
      </c>
      <c r="D10" s="26" t="s">
        <v>243</v>
      </c>
      <c r="E10" s="33" t="s">
        <v>244</v>
      </c>
      <c r="F10" s="34" t="s">
        <v>255</v>
      </c>
      <c r="G10" s="26">
        <v>6</v>
      </c>
      <c r="H10" s="27">
        <v>31400</v>
      </c>
    </row>
    <row r="11" spans="1:8" ht="54.95" customHeight="1" x14ac:dyDescent="0.3">
      <c r="A11" s="26">
        <v>3</v>
      </c>
      <c r="B11" s="25" t="s">
        <v>245</v>
      </c>
      <c r="C11" s="45">
        <v>0.50972222222222219</v>
      </c>
      <c r="D11" s="26" t="s">
        <v>246</v>
      </c>
      <c r="E11" s="33" t="s">
        <v>247</v>
      </c>
      <c r="F11" s="34" t="s">
        <v>256</v>
      </c>
      <c r="G11" s="26">
        <v>2</v>
      </c>
      <c r="H11" s="27">
        <v>24000</v>
      </c>
    </row>
    <row r="12" spans="1:8" ht="54.95" customHeight="1" x14ac:dyDescent="0.3">
      <c r="A12" s="26">
        <v>4</v>
      </c>
      <c r="B12" s="25" t="s">
        <v>248</v>
      </c>
      <c r="C12" s="45">
        <v>0.62569444444444444</v>
      </c>
      <c r="D12" s="26" t="s">
        <v>249</v>
      </c>
      <c r="E12" s="33" t="s">
        <v>251</v>
      </c>
      <c r="F12" s="34" t="s">
        <v>257</v>
      </c>
      <c r="G12" s="26">
        <v>3</v>
      </c>
      <c r="H12" s="27">
        <v>10170</v>
      </c>
    </row>
    <row r="13" spans="1:8" ht="54.95" customHeight="1" x14ac:dyDescent="0.3">
      <c r="A13" s="26">
        <v>5</v>
      </c>
      <c r="B13" s="25" t="s">
        <v>165</v>
      </c>
      <c r="C13" s="45">
        <v>0.73611111111111116</v>
      </c>
      <c r="D13" s="26" t="s">
        <v>252</v>
      </c>
      <c r="E13" s="33" t="s">
        <v>250</v>
      </c>
      <c r="F13" s="34" t="s">
        <v>258</v>
      </c>
      <c r="G13" s="26">
        <v>3</v>
      </c>
      <c r="H13" s="27">
        <v>13140</v>
      </c>
    </row>
    <row r="14" spans="1:8" ht="54.95" customHeight="1" x14ac:dyDescent="0.3">
      <c r="A14" s="10" t="s">
        <v>7</v>
      </c>
      <c r="B14" s="10"/>
      <c r="C14" s="10"/>
      <c r="D14" s="10"/>
      <c r="E14" s="10"/>
      <c r="F14" s="10"/>
      <c r="G14" s="10"/>
      <c r="H14" s="11">
        <f>SUM(H9:H13)</f>
        <v>119710</v>
      </c>
    </row>
    <row r="15" spans="1:8" s="36" customFormat="1" ht="54.95" customHeight="1" x14ac:dyDescent="0.3">
      <c r="A15" s="26">
        <v>1</v>
      </c>
      <c r="B15" s="25" t="s">
        <v>307</v>
      </c>
      <c r="C15" s="45">
        <v>0.52013888888888882</v>
      </c>
      <c r="D15" s="26" t="s">
        <v>344</v>
      </c>
      <c r="E15" s="33" t="s">
        <v>345</v>
      </c>
      <c r="F15" s="34" t="s">
        <v>358</v>
      </c>
      <c r="G15" s="26">
        <v>3</v>
      </c>
      <c r="H15" s="27">
        <v>36000</v>
      </c>
    </row>
    <row r="16" spans="1:8" s="36" customFormat="1" ht="54.95" customHeight="1" x14ac:dyDescent="0.3">
      <c r="A16" s="26">
        <v>2</v>
      </c>
      <c r="B16" s="31" t="s">
        <v>346</v>
      </c>
      <c r="C16" s="45">
        <v>0.67569444444444438</v>
      </c>
      <c r="D16" s="26" t="s">
        <v>347</v>
      </c>
      <c r="E16" s="33" t="s">
        <v>348</v>
      </c>
      <c r="F16" s="34" t="s">
        <v>359</v>
      </c>
      <c r="G16" s="26">
        <v>2</v>
      </c>
      <c r="H16" s="27">
        <v>10500</v>
      </c>
    </row>
    <row r="17" spans="1:8" s="36" customFormat="1" ht="54.95" customHeight="1" x14ac:dyDescent="0.3">
      <c r="A17" s="26">
        <v>3</v>
      </c>
      <c r="B17" s="31" t="s">
        <v>349</v>
      </c>
      <c r="C17" s="45">
        <v>0.5131944444444444</v>
      </c>
      <c r="D17" s="26" t="s">
        <v>350</v>
      </c>
      <c r="E17" s="33" t="s">
        <v>351</v>
      </c>
      <c r="F17" s="34" t="s">
        <v>360</v>
      </c>
      <c r="G17" s="26">
        <v>6</v>
      </c>
      <c r="H17" s="27">
        <v>60000</v>
      </c>
    </row>
    <row r="18" spans="1:8" s="36" customFormat="1" ht="54.95" customHeight="1" x14ac:dyDescent="0.3">
      <c r="A18" s="26">
        <v>4</v>
      </c>
      <c r="B18" s="31" t="s">
        <v>313</v>
      </c>
      <c r="C18" s="45">
        <v>0.4993055555555555</v>
      </c>
      <c r="D18" s="26" t="s">
        <v>352</v>
      </c>
      <c r="E18" s="33" t="s">
        <v>353</v>
      </c>
      <c r="F18" s="34" t="s">
        <v>361</v>
      </c>
      <c r="G18" s="26">
        <v>2</v>
      </c>
      <c r="H18" s="27">
        <v>24000</v>
      </c>
    </row>
    <row r="19" spans="1:8" s="36" customFormat="1" ht="54.95" customHeight="1" x14ac:dyDescent="0.3">
      <c r="A19" s="26">
        <v>5</v>
      </c>
      <c r="B19" s="31" t="s">
        <v>354</v>
      </c>
      <c r="C19" s="45">
        <v>0.63124999999999998</v>
      </c>
      <c r="D19" s="26" t="s">
        <v>355</v>
      </c>
      <c r="E19" s="33" t="s">
        <v>356</v>
      </c>
      <c r="F19" s="34" t="s">
        <v>362</v>
      </c>
      <c r="G19" s="26">
        <v>2</v>
      </c>
      <c r="H19" s="27">
        <v>7740</v>
      </c>
    </row>
    <row r="20" spans="1:8" s="36" customFormat="1" ht="54.95" customHeight="1" x14ac:dyDescent="0.3">
      <c r="A20" s="26">
        <v>6</v>
      </c>
      <c r="B20" s="31" t="s">
        <v>357</v>
      </c>
      <c r="C20" s="45">
        <v>0.34375</v>
      </c>
      <c r="D20" s="26" t="s">
        <v>347</v>
      </c>
      <c r="E20" s="33" t="s">
        <v>348</v>
      </c>
      <c r="F20" s="34" t="s">
        <v>383</v>
      </c>
      <c r="G20" s="26">
        <v>2</v>
      </c>
      <c r="H20" s="27">
        <v>12000</v>
      </c>
    </row>
    <row r="21" spans="1:8" ht="54.95" customHeight="1" x14ac:dyDescent="0.3">
      <c r="A21" s="10" t="s">
        <v>7</v>
      </c>
      <c r="B21" s="10"/>
      <c r="C21" s="10"/>
      <c r="D21" s="10"/>
      <c r="E21" s="10"/>
      <c r="F21" s="10"/>
      <c r="G21" s="10"/>
      <c r="H21" s="11">
        <f>SUM(H15:H20)</f>
        <v>150240</v>
      </c>
    </row>
    <row r="22" spans="1:8" ht="54.95" customHeight="1" x14ac:dyDescent="0.3">
      <c r="A22" s="26">
        <v>1</v>
      </c>
      <c r="B22" s="25" t="s">
        <v>533</v>
      </c>
      <c r="C22" s="45">
        <v>0.66527777777777775</v>
      </c>
      <c r="D22" s="26" t="s">
        <v>535</v>
      </c>
      <c r="E22" s="33" t="s">
        <v>536</v>
      </c>
      <c r="F22" s="34" t="s">
        <v>552</v>
      </c>
      <c r="G22" s="26">
        <v>3</v>
      </c>
      <c r="H22" s="92">
        <v>13590</v>
      </c>
    </row>
    <row r="23" spans="1:8" ht="54.95" customHeight="1" x14ac:dyDescent="0.3">
      <c r="A23" s="26">
        <v>2</v>
      </c>
      <c r="B23" s="25" t="s">
        <v>537</v>
      </c>
      <c r="C23" s="45">
        <v>0.5854166666666667</v>
      </c>
      <c r="D23" s="26" t="s">
        <v>538</v>
      </c>
      <c r="E23" s="33" t="s">
        <v>539</v>
      </c>
      <c r="F23" s="34" t="s">
        <v>553</v>
      </c>
      <c r="G23" s="26">
        <v>2</v>
      </c>
      <c r="H23" s="92">
        <v>17900</v>
      </c>
    </row>
    <row r="24" spans="1:8" ht="54.95" customHeight="1" x14ac:dyDescent="0.3">
      <c r="A24" s="26">
        <v>3</v>
      </c>
      <c r="B24" s="25" t="s">
        <v>428</v>
      </c>
      <c r="C24" s="45">
        <v>0.58611111111111114</v>
      </c>
      <c r="D24" s="26" t="s">
        <v>540</v>
      </c>
      <c r="E24" s="33" t="s">
        <v>536</v>
      </c>
      <c r="F24" s="34" t="s">
        <v>554</v>
      </c>
      <c r="G24" s="26">
        <v>2</v>
      </c>
      <c r="H24" s="92">
        <v>9270</v>
      </c>
    </row>
    <row r="25" spans="1:8" ht="54.95" customHeight="1" x14ac:dyDescent="0.3">
      <c r="A25" s="26">
        <v>4</v>
      </c>
      <c r="B25" s="25" t="s">
        <v>488</v>
      </c>
      <c r="C25" s="45">
        <v>0.51111111111111118</v>
      </c>
      <c r="D25" s="26" t="s">
        <v>541</v>
      </c>
      <c r="E25" s="33" t="s">
        <v>542</v>
      </c>
      <c r="F25" s="34" t="s">
        <v>555</v>
      </c>
      <c r="G25" s="26">
        <v>4</v>
      </c>
      <c r="H25" s="92">
        <v>59000</v>
      </c>
    </row>
    <row r="26" spans="1:8" ht="54.95" customHeight="1" x14ac:dyDescent="0.3">
      <c r="A26" s="26">
        <v>5</v>
      </c>
      <c r="B26" s="25" t="s">
        <v>543</v>
      </c>
      <c r="C26" s="45">
        <v>0.51388888888888895</v>
      </c>
      <c r="D26" s="26" t="s">
        <v>544</v>
      </c>
      <c r="E26" s="33" t="s">
        <v>545</v>
      </c>
      <c r="F26" s="34" t="s">
        <v>555</v>
      </c>
      <c r="G26" s="26">
        <v>4</v>
      </c>
      <c r="H26" s="92">
        <v>8900</v>
      </c>
    </row>
    <row r="27" spans="1:8" ht="54.95" customHeight="1" x14ac:dyDescent="0.3">
      <c r="A27" s="26">
        <v>6</v>
      </c>
      <c r="B27" s="25" t="s">
        <v>546</v>
      </c>
      <c r="C27" s="45">
        <v>0.49861111111111112</v>
      </c>
      <c r="D27" s="26" t="s">
        <v>547</v>
      </c>
      <c r="E27" s="33" t="s">
        <v>37</v>
      </c>
      <c r="F27" s="34" t="s">
        <v>556</v>
      </c>
      <c r="G27" s="26">
        <v>3</v>
      </c>
      <c r="H27" s="92">
        <v>39000</v>
      </c>
    </row>
    <row r="28" spans="1:8" ht="54.95" customHeight="1" x14ac:dyDescent="0.3">
      <c r="A28" s="26">
        <v>7</v>
      </c>
      <c r="B28" s="25" t="s">
        <v>546</v>
      </c>
      <c r="C28" s="47">
        <v>0.50208333333333333</v>
      </c>
      <c r="D28" s="26" t="s">
        <v>548</v>
      </c>
      <c r="E28" s="33" t="s">
        <v>549</v>
      </c>
      <c r="F28" s="34" t="s">
        <v>556</v>
      </c>
      <c r="G28" s="26">
        <v>3</v>
      </c>
      <c r="H28" s="92">
        <v>15000</v>
      </c>
    </row>
    <row r="29" spans="1:8" ht="54.95" customHeight="1" x14ac:dyDescent="0.3">
      <c r="A29" s="26">
        <v>8</v>
      </c>
      <c r="B29" s="25" t="s">
        <v>550</v>
      </c>
      <c r="C29" s="47">
        <v>0.7270833333333333</v>
      </c>
      <c r="D29" s="26" t="s">
        <v>534</v>
      </c>
      <c r="E29" s="33" t="s">
        <v>551</v>
      </c>
      <c r="F29" s="34" t="s">
        <v>557</v>
      </c>
      <c r="G29" s="26">
        <v>2</v>
      </c>
      <c r="H29" s="92">
        <v>8190</v>
      </c>
    </row>
    <row r="30" spans="1:8" ht="54.95" customHeight="1" x14ac:dyDescent="0.3">
      <c r="A30" s="10" t="s">
        <v>7</v>
      </c>
      <c r="B30" s="10"/>
      <c r="C30" s="10"/>
      <c r="D30" s="10"/>
      <c r="E30" s="10"/>
      <c r="F30" s="10"/>
      <c r="G30" s="10"/>
      <c r="H30" s="11">
        <f>SUM(H22:H29)</f>
        <v>170850</v>
      </c>
    </row>
    <row r="31" spans="1:8" ht="54.95" customHeight="1" x14ac:dyDescent="0.3">
      <c r="A31" s="26">
        <v>1</v>
      </c>
      <c r="B31" s="25" t="s">
        <v>709</v>
      </c>
      <c r="C31" s="45">
        <v>0.51527777777777783</v>
      </c>
      <c r="D31" s="26" t="s">
        <v>710</v>
      </c>
      <c r="E31" s="33" t="s">
        <v>711</v>
      </c>
      <c r="F31" s="34" t="s">
        <v>721</v>
      </c>
      <c r="G31" s="26">
        <v>2</v>
      </c>
      <c r="H31" s="92">
        <v>18000</v>
      </c>
    </row>
    <row r="32" spans="1:8" ht="54.95" customHeight="1" x14ac:dyDescent="0.3">
      <c r="A32" s="26">
        <v>2</v>
      </c>
      <c r="B32" s="25" t="s">
        <v>709</v>
      </c>
      <c r="C32" s="45">
        <v>0.80833333333333324</v>
      </c>
      <c r="D32" s="26" t="s">
        <v>712</v>
      </c>
      <c r="E32" s="33" t="s">
        <v>713</v>
      </c>
      <c r="F32" s="34" t="s">
        <v>722</v>
      </c>
      <c r="G32" s="26">
        <v>6</v>
      </c>
      <c r="H32" s="92">
        <v>170000</v>
      </c>
    </row>
    <row r="33" spans="1:8" ht="54.95" customHeight="1" x14ac:dyDescent="0.3">
      <c r="A33" s="26">
        <v>3</v>
      </c>
      <c r="B33" s="25" t="s">
        <v>589</v>
      </c>
      <c r="C33" s="45">
        <v>0.65555555555555556</v>
      </c>
      <c r="D33" s="26" t="s">
        <v>714</v>
      </c>
      <c r="E33" s="33" t="s">
        <v>715</v>
      </c>
      <c r="F33" s="34" t="s">
        <v>723</v>
      </c>
      <c r="G33" s="26">
        <v>2</v>
      </c>
      <c r="H33" s="92">
        <v>11600</v>
      </c>
    </row>
    <row r="34" spans="1:8" ht="54.95" customHeight="1" x14ac:dyDescent="0.3">
      <c r="A34" s="26">
        <v>4</v>
      </c>
      <c r="B34" s="25" t="s">
        <v>629</v>
      </c>
      <c r="C34" s="45">
        <v>0.52500000000000002</v>
      </c>
      <c r="D34" s="26" t="s">
        <v>716</v>
      </c>
      <c r="E34" s="33" t="s">
        <v>717</v>
      </c>
      <c r="F34" s="34" t="s">
        <v>724</v>
      </c>
      <c r="G34" s="26">
        <v>4</v>
      </c>
      <c r="H34" s="92">
        <v>13100</v>
      </c>
    </row>
    <row r="35" spans="1:8" ht="54.95" customHeight="1" x14ac:dyDescent="0.3">
      <c r="A35" s="26">
        <v>5</v>
      </c>
      <c r="B35" s="25" t="s">
        <v>718</v>
      </c>
      <c r="C35" s="45">
        <v>0.40208333333333335</v>
      </c>
      <c r="D35" s="26" t="s">
        <v>719</v>
      </c>
      <c r="E35" s="33" t="s">
        <v>720</v>
      </c>
      <c r="F35" s="34" t="s">
        <v>16</v>
      </c>
      <c r="G35" s="26">
        <v>2</v>
      </c>
      <c r="H35" s="92">
        <v>13200</v>
      </c>
    </row>
    <row r="36" spans="1:8" ht="54.95" customHeight="1" x14ac:dyDescent="0.3">
      <c r="A36" s="10" t="s">
        <v>7</v>
      </c>
      <c r="B36" s="10"/>
      <c r="C36" s="10"/>
      <c r="D36" s="10"/>
      <c r="E36" s="10"/>
      <c r="F36" s="10"/>
      <c r="G36" s="10"/>
      <c r="H36" s="11">
        <f>SUM(H31:H35)</f>
        <v>225900</v>
      </c>
    </row>
    <row r="37" spans="1:8" ht="54.95" customHeight="1" x14ac:dyDescent="0.3">
      <c r="A37" s="26">
        <v>1</v>
      </c>
      <c r="B37" s="25" t="s">
        <v>806</v>
      </c>
      <c r="C37" s="45">
        <v>0.53402777777777777</v>
      </c>
      <c r="D37" s="26" t="s">
        <v>807</v>
      </c>
      <c r="E37" s="33" t="s">
        <v>808</v>
      </c>
      <c r="F37" s="34" t="s">
        <v>844</v>
      </c>
      <c r="G37" s="26">
        <v>4</v>
      </c>
      <c r="H37" s="92">
        <v>8800</v>
      </c>
    </row>
    <row r="38" spans="1:8" ht="54.95" customHeight="1" x14ac:dyDescent="0.3">
      <c r="A38" s="26">
        <v>2</v>
      </c>
      <c r="B38" s="25" t="s">
        <v>809</v>
      </c>
      <c r="C38" s="45">
        <v>0.52152777777777781</v>
      </c>
      <c r="D38" s="26" t="s">
        <v>810</v>
      </c>
      <c r="E38" s="33" t="s">
        <v>811</v>
      </c>
      <c r="F38" s="34" t="s">
        <v>845</v>
      </c>
      <c r="G38" s="26">
        <v>4</v>
      </c>
      <c r="H38" s="92">
        <v>36000</v>
      </c>
    </row>
    <row r="39" spans="1:8" ht="54.95" customHeight="1" x14ac:dyDescent="0.3">
      <c r="A39" s="26">
        <v>3</v>
      </c>
      <c r="B39" s="25" t="s">
        <v>809</v>
      </c>
      <c r="C39" s="45">
        <v>0.84305555555555556</v>
      </c>
      <c r="D39" s="26" t="s">
        <v>812</v>
      </c>
      <c r="E39" s="33" t="s">
        <v>813</v>
      </c>
      <c r="F39" s="34" t="s">
        <v>845</v>
      </c>
      <c r="G39" s="26">
        <v>3</v>
      </c>
      <c r="H39" s="92">
        <v>60000</v>
      </c>
    </row>
    <row r="40" spans="1:8" ht="54.95" customHeight="1" x14ac:dyDescent="0.3">
      <c r="A40" s="26">
        <v>4</v>
      </c>
      <c r="B40" s="25" t="s">
        <v>814</v>
      </c>
      <c r="C40" s="45">
        <v>0.51250000000000007</v>
      </c>
      <c r="D40" s="26" t="s">
        <v>815</v>
      </c>
      <c r="E40" s="33" t="s">
        <v>816</v>
      </c>
      <c r="F40" s="34" t="s">
        <v>846</v>
      </c>
      <c r="G40" s="26">
        <v>5</v>
      </c>
      <c r="H40" s="92">
        <v>15900</v>
      </c>
    </row>
    <row r="41" spans="1:8" ht="54.95" customHeight="1" x14ac:dyDescent="0.3">
      <c r="A41" s="26">
        <v>5</v>
      </c>
      <c r="B41" s="25" t="s">
        <v>814</v>
      </c>
      <c r="C41" s="45">
        <v>0.54097222222222219</v>
      </c>
      <c r="D41" s="26" t="s">
        <v>817</v>
      </c>
      <c r="E41" s="33" t="s">
        <v>818</v>
      </c>
      <c r="F41" s="34" t="s">
        <v>847</v>
      </c>
      <c r="G41" s="26">
        <v>1</v>
      </c>
      <c r="H41" s="92">
        <v>2500</v>
      </c>
    </row>
    <row r="42" spans="1:8" ht="54.95" customHeight="1" x14ac:dyDescent="0.3">
      <c r="A42" s="26">
        <v>6</v>
      </c>
      <c r="B42" s="25" t="s">
        <v>819</v>
      </c>
      <c r="C42" s="45">
        <v>0.73263888888888884</v>
      </c>
      <c r="D42" s="26" t="s">
        <v>820</v>
      </c>
      <c r="E42" s="26" t="s">
        <v>720</v>
      </c>
      <c r="F42" s="34" t="s">
        <v>848</v>
      </c>
      <c r="G42" s="26">
        <v>2</v>
      </c>
      <c r="H42" s="92">
        <v>12200</v>
      </c>
    </row>
    <row r="43" spans="1:8" ht="54.95" customHeight="1" x14ac:dyDescent="0.3">
      <c r="A43" s="26">
        <v>7</v>
      </c>
      <c r="B43" s="25" t="s">
        <v>821</v>
      </c>
      <c r="C43" s="47">
        <v>0.72777777777777775</v>
      </c>
      <c r="D43" s="26" t="s">
        <v>820</v>
      </c>
      <c r="E43" s="26" t="s">
        <v>822</v>
      </c>
      <c r="F43" s="34" t="s">
        <v>1040</v>
      </c>
      <c r="G43" s="26">
        <v>2</v>
      </c>
      <c r="H43" s="92">
        <v>11400</v>
      </c>
    </row>
    <row r="44" spans="1:8" ht="54.95" customHeight="1" x14ac:dyDescent="0.3">
      <c r="A44" s="10" t="s">
        <v>7</v>
      </c>
      <c r="B44" s="10"/>
      <c r="C44" s="43"/>
      <c r="D44" s="10"/>
      <c r="E44" s="10"/>
      <c r="F44" s="10"/>
      <c r="G44" s="10"/>
      <c r="H44" s="17">
        <f>SUM(H37:H43)</f>
        <v>146800</v>
      </c>
    </row>
    <row r="45" spans="1:8" ht="54.95" customHeight="1" x14ac:dyDescent="0.3">
      <c r="A45" s="26">
        <v>1</v>
      </c>
      <c r="B45" s="25" t="s">
        <v>1015</v>
      </c>
      <c r="C45" s="45">
        <v>0.90416666666666667</v>
      </c>
      <c r="D45" s="26" t="s">
        <v>1016</v>
      </c>
      <c r="E45" s="33" t="s">
        <v>1017</v>
      </c>
      <c r="F45" s="34" t="s">
        <v>1041</v>
      </c>
      <c r="G45" s="26">
        <v>3</v>
      </c>
      <c r="H45" s="92">
        <v>56200</v>
      </c>
    </row>
    <row r="46" spans="1:8" ht="54.95" customHeight="1" x14ac:dyDescent="0.3">
      <c r="A46" s="26">
        <v>2</v>
      </c>
      <c r="B46" s="25" t="s">
        <v>1018</v>
      </c>
      <c r="C46" s="45">
        <v>0.59166666666666667</v>
      </c>
      <c r="D46" s="26" t="s">
        <v>1019</v>
      </c>
      <c r="E46" s="26" t="s">
        <v>1020</v>
      </c>
      <c r="F46" s="34" t="s">
        <v>57</v>
      </c>
      <c r="G46" s="26">
        <v>3</v>
      </c>
      <c r="H46" s="92">
        <v>17700</v>
      </c>
    </row>
    <row r="47" spans="1:8" ht="54.95" customHeight="1" x14ac:dyDescent="0.3">
      <c r="A47" s="26">
        <v>3</v>
      </c>
      <c r="B47" s="25" t="s">
        <v>1021</v>
      </c>
      <c r="C47" s="45">
        <v>0.66041666666666665</v>
      </c>
      <c r="D47" s="26" t="s">
        <v>1023</v>
      </c>
      <c r="E47" s="33" t="s">
        <v>1024</v>
      </c>
      <c r="F47" s="34" t="s">
        <v>1042</v>
      </c>
      <c r="G47" s="26">
        <v>2</v>
      </c>
      <c r="H47" s="92">
        <v>9000</v>
      </c>
    </row>
    <row r="48" spans="1:8" ht="54.95" customHeight="1" x14ac:dyDescent="0.3">
      <c r="A48" s="26">
        <v>4</v>
      </c>
      <c r="B48" s="25" t="s">
        <v>1025</v>
      </c>
      <c r="C48" s="45">
        <v>0.53263888888888888</v>
      </c>
      <c r="D48" s="26" t="s">
        <v>1026</v>
      </c>
      <c r="E48" s="33" t="s">
        <v>1027</v>
      </c>
      <c r="F48" s="34" t="s">
        <v>1043</v>
      </c>
      <c r="G48" s="26">
        <v>3</v>
      </c>
      <c r="H48" s="92">
        <v>69000</v>
      </c>
    </row>
    <row r="49" spans="1:8" ht="54.95" customHeight="1" x14ac:dyDescent="0.3">
      <c r="A49" s="26">
        <v>5</v>
      </c>
      <c r="B49" s="25" t="s">
        <v>1025</v>
      </c>
      <c r="C49" s="45">
        <v>0.53749999999999998</v>
      </c>
      <c r="D49" s="26" t="s">
        <v>1028</v>
      </c>
      <c r="E49" s="33" t="s">
        <v>1029</v>
      </c>
      <c r="F49" s="34" t="s">
        <v>1030</v>
      </c>
      <c r="G49" s="26">
        <v>3</v>
      </c>
      <c r="H49" s="92">
        <v>15300</v>
      </c>
    </row>
    <row r="50" spans="1:8" ht="54.95" customHeight="1" x14ac:dyDescent="0.3">
      <c r="A50" s="26">
        <v>6</v>
      </c>
      <c r="B50" s="25" t="s">
        <v>1031</v>
      </c>
      <c r="C50" s="45">
        <v>0.5395833333333333</v>
      </c>
      <c r="D50" s="26" t="s">
        <v>1032</v>
      </c>
      <c r="E50" s="26" t="s">
        <v>1033</v>
      </c>
      <c r="F50" s="34" t="s">
        <v>1044</v>
      </c>
      <c r="G50" s="26">
        <v>4</v>
      </c>
      <c r="H50" s="92">
        <v>47600</v>
      </c>
    </row>
    <row r="51" spans="1:8" ht="54.95" customHeight="1" x14ac:dyDescent="0.3">
      <c r="A51" s="26">
        <v>7</v>
      </c>
      <c r="B51" s="25" t="s">
        <v>1031</v>
      </c>
      <c r="C51" s="47">
        <v>0.5444444444444444</v>
      </c>
      <c r="D51" s="26" t="s">
        <v>1022</v>
      </c>
      <c r="E51" s="26" t="s">
        <v>1034</v>
      </c>
      <c r="F51" s="34" t="s">
        <v>1044</v>
      </c>
      <c r="G51" s="26">
        <v>4</v>
      </c>
      <c r="H51" s="92">
        <v>16000</v>
      </c>
    </row>
    <row r="52" spans="1:8" ht="54.95" customHeight="1" x14ac:dyDescent="0.3">
      <c r="A52" s="26">
        <v>8</v>
      </c>
      <c r="B52" s="25" t="s">
        <v>1035</v>
      </c>
      <c r="C52" s="47">
        <v>0.49722222222222223</v>
      </c>
      <c r="D52" s="26" t="s">
        <v>1036</v>
      </c>
      <c r="E52" s="33" t="s">
        <v>193</v>
      </c>
      <c r="F52" s="34" t="s">
        <v>1045</v>
      </c>
      <c r="G52" s="26">
        <v>4</v>
      </c>
      <c r="H52" s="92">
        <v>41000</v>
      </c>
    </row>
    <row r="53" spans="1:8" ht="54.95" customHeight="1" x14ac:dyDescent="0.3">
      <c r="A53" s="26">
        <v>9</v>
      </c>
      <c r="B53" s="25" t="s">
        <v>1037</v>
      </c>
      <c r="C53" s="45">
        <v>0.51736111111111105</v>
      </c>
      <c r="D53" s="26" t="s">
        <v>1038</v>
      </c>
      <c r="E53" s="33" t="s">
        <v>1039</v>
      </c>
      <c r="F53" s="34" t="s">
        <v>1046</v>
      </c>
      <c r="G53" s="26">
        <v>4</v>
      </c>
      <c r="H53" s="27">
        <v>5800</v>
      </c>
    </row>
    <row r="54" spans="1:8" ht="54.95" customHeight="1" x14ac:dyDescent="0.3">
      <c r="A54" s="10" t="s">
        <v>7</v>
      </c>
      <c r="B54" s="10"/>
      <c r="C54" s="43"/>
      <c r="D54" s="10"/>
      <c r="E54" s="10"/>
      <c r="F54" s="10"/>
      <c r="G54" s="10"/>
      <c r="H54" s="17">
        <f>SUM(H45:H53)</f>
        <v>277600</v>
      </c>
    </row>
    <row r="55" spans="1:8" ht="54.95" customHeight="1" x14ac:dyDescent="0.3">
      <c r="A55" s="26">
        <v>1</v>
      </c>
      <c r="B55" s="25" t="s">
        <v>1169</v>
      </c>
      <c r="C55" s="45">
        <v>0.53055555555555556</v>
      </c>
      <c r="D55" s="26" t="s">
        <v>1170</v>
      </c>
      <c r="E55" s="33" t="s">
        <v>1171</v>
      </c>
      <c r="F55" s="34" t="s">
        <v>1191</v>
      </c>
      <c r="G55" s="26">
        <v>4</v>
      </c>
      <c r="H55" s="92">
        <v>10000</v>
      </c>
    </row>
    <row r="56" spans="1:8" ht="54.95" customHeight="1" x14ac:dyDescent="0.3">
      <c r="A56" s="26">
        <v>2</v>
      </c>
      <c r="B56" s="25" t="s">
        <v>1169</v>
      </c>
      <c r="C56" s="45">
        <v>0.66736111111111107</v>
      </c>
      <c r="D56" s="26" t="s">
        <v>1172</v>
      </c>
      <c r="E56" s="26" t="s">
        <v>1174</v>
      </c>
      <c r="F56" s="34" t="s">
        <v>1192</v>
      </c>
      <c r="G56" s="26">
        <v>2</v>
      </c>
      <c r="H56" s="92">
        <v>10700</v>
      </c>
    </row>
    <row r="57" spans="1:8" ht="54.95" customHeight="1" x14ac:dyDescent="0.3">
      <c r="A57" s="26">
        <v>3</v>
      </c>
      <c r="B57" s="25" t="s">
        <v>1175</v>
      </c>
      <c r="C57" s="45">
        <v>0.65416666666666667</v>
      </c>
      <c r="D57" s="26" t="s">
        <v>1172</v>
      </c>
      <c r="E57" s="26" t="s">
        <v>1174</v>
      </c>
      <c r="F57" s="34" t="s">
        <v>257</v>
      </c>
      <c r="G57" s="26">
        <v>2</v>
      </c>
      <c r="H57" s="92">
        <v>10400</v>
      </c>
    </row>
    <row r="58" spans="1:8" ht="54.95" customHeight="1" x14ac:dyDescent="0.3">
      <c r="A58" s="26">
        <v>4</v>
      </c>
      <c r="B58" s="25" t="s">
        <v>1176</v>
      </c>
      <c r="C58" s="45">
        <v>0.51180555555555551</v>
      </c>
      <c r="D58" s="26" t="s">
        <v>1032</v>
      </c>
      <c r="E58" s="33" t="s">
        <v>1177</v>
      </c>
      <c r="F58" s="34" t="s">
        <v>1193</v>
      </c>
      <c r="G58" s="26">
        <v>2</v>
      </c>
      <c r="H58" s="92">
        <v>28500</v>
      </c>
    </row>
    <row r="59" spans="1:8" ht="54.95" customHeight="1" x14ac:dyDescent="0.3">
      <c r="A59" s="26">
        <v>5</v>
      </c>
      <c r="B59" s="25" t="s">
        <v>1087</v>
      </c>
      <c r="C59" s="45">
        <v>0.51388888888888895</v>
      </c>
      <c r="D59" s="26" t="s">
        <v>1178</v>
      </c>
      <c r="E59" s="33" t="s">
        <v>1179</v>
      </c>
      <c r="F59" s="34" t="s">
        <v>1194</v>
      </c>
      <c r="G59" s="26">
        <v>2</v>
      </c>
      <c r="H59" s="92">
        <v>9500</v>
      </c>
    </row>
    <row r="60" spans="1:8" ht="54.95" customHeight="1" x14ac:dyDescent="0.3">
      <c r="A60" s="26">
        <v>6</v>
      </c>
      <c r="B60" s="25" t="s">
        <v>1092</v>
      </c>
      <c r="C60" s="45">
        <v>0.41666666666666669</v>
      </c>
      <c r="D60" s="26" t="s">
        <v>1180</v>
      </c>
      <c r="E60" s="26" t="s">
        <v>1181</v>
      </c>
      <c r="F60" s="34" t="s">
        <v>1195</v>
      </c>
      <c r="G60" s="26">
        <v>6</v>
      </c>
      <c r="H60" s="92">
        <v>8000</v>
      </c>
    </row>
    <row r="61" spans="1:8" ht="54.95" customHeight="1" x14ac:dyDescent="0.3">
      <c r="A61" s="26">
        <v>7</v>
      </c>
      <c r="B61" s="25" t="s">
        <v>1182</v>
      </c>
      <c r="C61" s="47">
        <v>0.50694444444444442</v>
      </c>
      <c r="D61" s="26" t="s">
        <v>1183</v>
      </c>
      <c r="E61" s="26" t="s">
        <v>36</v>
      </c>
      <c r="F61" s="34" t="s">
        <v>1196</v>
      </c>
      <c r="G61" s="26">
        <v>5</v>
      </c>
      <c r="H61" s="92">
        <v>97000</v>
      </c>
    </row>
    <row r="62" spans="1:8" ht="54.95" customHeight="1" x14ac:dyDescent="0.3">
      <c r="A62" s="26">
        <v>8</v>
      </c>
      <c r="B62" s="25" t="s">
        <v>1182</v>
      </c>
      <c r="C62" s="47">
        <v>0.51250000000000007</v>
      </c>
      <c r="D62" s="26" t="s">
        <v>1184</v>
      </c>
      <c r="E62" s="26" t="s">
        <v>1173</v>
      </c>
      <c r="F62" s="34" t="s">
        <v>1197</v>
      </c>
      <c r="G62" s="26">
        <v>4</v>
      </c>
      <c r="H62" s="92">
        <v>21000</v>
      </c>
    </row>
    <row r="63" spans="1:8" ht="54.95" customHeight="1" x14ac:dyDescent="0.3">
      <c r="A63" s="26">
        <v>9</v>
      </c>
      <c r="B63" s="25" t="s">
        <v>1185</v>
      </c>
      <c r="C63" s="47">
        <v>0.64861111111111114</v>
      </c>
      <c r="D63" s="26" t="s">
        <v>1186</v>
      </c>
      <c r="E63" s="26" t="s">
        <v>1173</v>
      </c>
      <c r="F63" s="34" t="s">
        <v>1198</v>
      </c>
      <c r="G63" s="26">
        <v>3</v>
      </c>
      <c r="H63" s="92">
        <v>14200</v>
      </c>
    </row>
    <row r="64" spans="1:8" ht="54.95" customHeight="1" x14ac:dyDescent="0.3">
      <c r="A64" s="26">
        <v>10</v>
      </c>
      <c r="B64" s="25" t="s">
        <v>1187</v>
      </c>
      <c r="C64" s="45">
        <v>0.79722222222222217</v>
      </c>
      <c r="D64" s="26" t="s">
        <v>1200</v>
      </c>
      <c r="E64" s="33" t="s">
        <v>1188</v>
      </c>
      <c r="F64" s="34" t="s">
        <v>1458</v>
      </c>
      <c r="G64" s="26">
        <v>3</v>
      </c>
      <c r="H64" s="27">
        <v>35000</v>
      </c>
    </row>
    <row r="65" spans="1:8" ht="54.95" customHeight="1" x14ac:dyDescent="0.3">
      <c r="A65" s="26">
        <v>11</v>
      </c>
      <c r="B65" s="25" t="s">
        <v>1189</v>
      </c>
      <c r="C65" s="45">
        <v>0.40138888888888885</v>
      </c>
      <c r="D65" s="26" t="s">
        <v>1190</v>
      </c>
      <c r="E65" s="33" t="s">
        <v>720</v>
      </c>
      <c r="F65" s="34" t="s">
        <v>1199</v>
      </c>
      <c r="G65" s="26">
        <v>8</v>
      </c>
      <c r="H65" s="27">
        <v>48700</v>
      </c>
    </row>
    <row r="66" spans="1:8" ht="54.95" customHeight="1" x14ac:dyDescent="0.3">
      <c r="A66" s="10" t="s">
        <v>7</v>
      </c>
      <c r="B66" s="10"/>
      <c r="C66" s="43"/>
      <c r="D66" s="10"/>
      <c r="E66" s="10"/>
      <c r="F66" s="10"/>
      <c r="G66" s="10"/>
      <c r="H66" s="17">
        <f>SUM(H55:H65)</f>
        <v>293000</v>
      </c>
    </row>
    <row r="67" spans="1:8" ht="54.95" customHeight="1" x14ac:dyDescent="0.3">
      <c r="A67" s="26">
        <v>1</v>
      </c>
      <c r="B67" s="25" t="s">
        <v>1433</v>
      </c>
      <c r="C67" s="45">
        <v>0.62986111111111109</v>
      </c>
      <c r="D67" s="26" t="s">
        <v>1434</v>
      </c>
      <c r="E67" s="33" t="s">
        <v>141</v>
      </c>
      <c r="F67" s="34" t="s">
        <v>1459</v>
      </c>
      <c r="G67" s="26">
        <v>2</v>
      </c>
      <c r="H67" s="92">
        <v>13000</v>
      </c>
    </row>
    <row r="68" spans="1:8" ht="54.95" customHeight="1" x14ac:dyDescent="0.3">
      <c r="A68" s="26">
        <v>2</v>
      </c>
      <c r="B68" s="25" t="s">
        <v>1435</v>
      </c>
      <c r="C68" s="45">
        <v>0.61388888888888882</v>
      </c>
      <c r="D68" s="26" t="s">
        <v>1436</v>
      </c>
      <c r="E68" s="26" t="s">
        <v>1437</v>
      </c>
      <c r="F68" s="34" t="s">
        <v>1460</v>
      </c>
      <c r="G68" s="26">
        <v>3</v>
      </c>
      <c r="H68" s="92">
        <v>19500</v>
      </c>
    </row>
    <row r="69" spans="1:8" ht="54.95" customHeight="1" x14ac:dyDescent="0.3">
      <c r="A69" s="26">
        <v>3</v>
      </c>
      <c r="B69" s="25" t="s">
        <v>1438</v>
      </c>
      <c r="C69" s="45">
        <v>0.52083333333333337</v>
      </c>
      <c r="D69" s="26" t="s">
        <v>1036</v>
      </c>
      <c r="E69" s="26" t="s">
        <v>1439</v>
      </c>
      <c r="F69" s="34" t="s">
        <v>1461</v>
      </c>
      <c r="G69" s="26">
        <v>3</v>
      </c>
      <c r="H69" s="92">
        <v>28200</v>
      </c>
    </row>
    <row r="70" spans="1:8" ht="54.95" customHeight="1" x14ac:dyDescent="0.3">
      <c r="A70" s="26">
        <v>4</v>
      </c>
      <c r="B70" s="25" t="s">
        <v>1225</v>
      </c>
      <c r="C70" s="45">
        <v>0.57847222222222217</v>
      </c>
      <c r="D70" s="26" t="s">
        <v>1440</v>
      </c>
      <c r="E70" s="33" t="s">
        <v>141</v>
      </c>
      <c r="F70" s="34" t="s">
        <v>1462</v>
      </c>
      <c r="G70" s="26">
        <v>4</v>
      </c>
      <c r="H70" s="92">
        <v>23500</v>
      </c>
    </row>
    <row r="71" spans="1:8" ht="54.95" customHeight="1" x14ac:dyDescent="0.3">
      <c r="A71" s="26">
        <v>5</v>
      </c>
      <c r="B71" s="25" t="s">
        <v>1441</v>
      </c>
      <c r="C71" s="45">
        <v>0.52638888888888891</v>
      </c>
      <c r="D71" s="26" t="s">
        <v>1442</v>
      </c>
      <c r="E71" s="33" t="s">
        <v>149</v>
      </c>
      <c r="F71" s="34" t="s">
        <v>1463</v>
      </c>
      <c r="G71" s="26">
        <v>4</v>
      </c>
      <c r="H71" s="92">
        <v>52000</v>
      </c>
    </row>
    <row r="72" spans="1:8" ht="54.95" customHeight="1" x14ac:dyDescent="0.3">
      <c r="A72" s="26">
        <v>6</v>
      </c>
      <c r="B72" s="25" t="s">
        <v>1306</v>
      </c>
      <c r="C72" s="45">
        <v>0.61249999999999993</v>
      </c>
      <c r="D72" s="26" t="s">
        <v>1443</v>
      </c>
      <c r="E72" s="26" t="s">
        <v>1173</v>
      </c>
      <c r="F72" s="34" t="s">
        <v>845</v>
      </c>
      <c r="G72" s="26">
        <v>3</v>
      </c>
      <c r="H72" s="92">
        <v>16200</v>
      </c>
    </row>
    <row r="73" spans="1:8" ht="54.95" customHeight="1" x14ac:dyDescent="0.3">
      <c r="A73" s="26">
        <v>7</v>
      </c>
      <c r="B73" s="25" t="s">
        <v>1444</v>
      </c>
      <c r="C73" s="47">
        <v>0.43472222222222223</v>
      </c>
      <c r="D73" s="26" t="s">
        <v>1445</v>
      </c>
      <c r="E73" s="26" t="s">
        <v>720</v>
      </c>
      <c r="F73" s="34" t="s">
        <v>1464</v>
      </c>
      <c r="G73" s="26">
        <v>2</v>
      </c>
      <c r="H73" s="92">
        <v>11400</v>
      </c>
    </row>
    <row r="74" spans="1:8" ht="54.95" customHeight="1" x14ac:dyDescent="0.3">
      <c r="A74" s="26">
        <v>8</v>
      </c>
      <c r="B74" s="25" t="s">
        <v>1446</v>
      </c>
      <c r="C74" s="47">
        <v>0.52152777777777781</v>
      </c>
      <c r="D74" s="26" t="s">
        <v>1447</v>
      </c>
      <c r="E74" s="26" t="s">
        <v>1448</v>
      </c>
      <c r="F74" s="34" t="s">
        <v>1465</v>
      </c>
      <c r="G74" s="26">
        <v>4</v>
      </c>
      <c r="H74" s="92">
        <v>63000</v>
      </c>
    </row>
    <row r="75" spans="1:8" ht="54.95" customHeight="1" x14ac:dyDescent="0.3">
      <c r="A75" s="10" t="s">
        <v>7</v>
      </c>
      <c r="B75" s="10"/>
      <c r="C75" s="43"/>
      <c r="D75" s="10"/>
      <c r="E75" s="10"/>
      <c r="F75" s="10"/>
      <c r="G75" s="10"/>
      <c r="H75" s="17">
        <f>SUM(H67:H74)</f>
        <v>226800</v>
      </c>
    </row>
    <row r="76" spans="1:8" ht="54.95" customHeight="1" x14ac:dyDescent="0.3">
      <c r="A76" s="26">
        <v>1</v>
      </c>
      <c r="B76" s="25" t="s">
        <v>1449</v>
      </c>
      <c r="C76" s="45">
        <v>0.70277777777777783</v>
      </c>
      <c r="D76" s="26" t="s">
        <v>1450</v>
      </c>
      <c r="E76" s="26" t="s">
        <v>1451</v>
      </c>
      <c r="F76" s="34" t="s">
        <v>1466</v>
      </c>
      <c r="G76" s="26">
        <v>3</v>
      </c>
      <c r="H76" s="92">
        <v>21100</v>
      </c>
    </row>
    <row r="77" spans="1:8" ht="54.95" customHeight="1" x14ac:dyDescent="0.3">
      <c r="A77" s="26">
        <v>2</v>
      </c>
      <c r="B77" s="25" t="s">
        <v>1452</v>
      </c>
      <c r="C77" s="45">
        <v>0.51250000000000007</v>
      </c>
      <c r="D77" s="26" t="s">
        <v>1453</v>
      </c>
      <c r="E77" s="26" t="s">
        <v>1454</v>
      </c>
      <c r="F77" s="34" t="s">
        <v>1467</v>
      </c>
      <c r="G77" s="26">
        <v>7</v>
      </c>
      <c r="H77" s="92">
        <v>108000</v>
      </c>
    </row>
    <row r="78" spans="1:8" ht="54.95" customHeight="1" x14ac:dyDescent="0.3">
      <c r="A78" s="26">
        <v>3</v>
      </c>
      <c r="B78" s="25" t="s">
        <v>1455</v>
      </c>
      <c r="C78" s="45">
        <v>0.52083333333333337</v>
      </c>
      <c r="D78" s="26" t="s">
        <v>1456</v>
      </c>
      <c r="E78" s="26" t="s">
        <v>1457</v>
      </c>
      <c r="F78" s="34" t="s">
        <v>1682</v>
      </c>
      <c r="G78" s="26">
        <v>4</v>
      </c>
      <c r="H78" s="92">
        <v>40000</v>
      </c>
    </row>
    <row r="79" spans="1:8" ht="54.95" customHeight="1" x14ac:dyDescent="0.3">
      <c r="A79" s="10" t="s">
        <v>7</v>
      </c>
      <c r="B79" s="10"/>
      <c r="C79" s="43"/>
      <c r="D79" s="10"/>
      <c r="E79" s="10"/>
      <c r="F79" s="10"/>
      <c r="G79" s="10"/>
      <c r="H79" s="17">
        <f>SUM(H76:H78)</f>
        <v>169100</v>
      </c>
    </row>
    <row r="80" spans="1:8" ht="54.95" customHeight="1" x14ac:dyDescent="0.3">
      <c r="A80" s="35">
        <v>1</v>
      </c>
      <c r="B80" s="25" t="s">
        <v>1676</v>
      </c>
      <c r="C80" s="45">
        <v>0.50972222222222219</v>
      </c>
      <c r="D80" s="26" t="s">
        <v>1677</v>
      </c>
      <c r="E80" s="26" t="s">
        <v>1678</v>
      </c>
      <c r="F80" s="34" t="s">
        <v>1683</v>
      </c>
      <c r="G80" s="26">
        <v>2</v>
      </c>
      <c r="H80" s="123">
        <v>38000</v>
      </c>
    </row>
    <row r="81" spans="1:8" ht="54.95" customHeight="1" x14ac:dyDescent="0.3">
      <c r="A81" s="35">
        <v>2</v>
      </c>
      <c r="B81" s="25" t="s">
        <v>1679</v>
      </c>
      <c r="C81" s="45">
        <v>0.52430555555555558</v>
      </c>
      <c r="D81" s="26" t="s">
        <v>1680</v>
      </c>
      <c r="E81" s="26" t="s">
        <v>1681</v>
      </c>
      <c r="F81" s="34" t="s">
        <v>1687</v>
      </c>
      <c r="G81" s="26">
        <v>5</v>
      </c>
      <c r="H81" s="123">
        <v>107000</v>
      </c>
    </row>
    <row r="82" spans="1:8" ht="54.95" customHeight="1" x14ac:dyDescent="0.3">
      <c r="A82" s="10" t="s">
        <v>7</v>
      </c>
      <c r="B82" s="10"/>
      <c r="C82" s="43"/>
      <c r="D82" s="10"/>
      <c r="E82" s="10"/>
      <c r="F82" s="10"/>
      <c r="G82" s="10"/>
      <c r="H82" s="17">
        <f>SUM(H80:H81)</f>
        <v>145000</v>
      </c>
    </row>
    <row r="83" spans="1:8" ht="54.95" customHeight="1" x14ac:dyDescent="0.3">
      <c r="A83" s="35">
        <v>1</v>
      </c>
      <c r="B83" s="25" t="s">
        <v>1636</v>
      </c>
      <c r="C83" s="45">
        <v>0.6166666666666667</v>
      </c>
      <c r="D83" s="26" t="s">
        <v>1684</v>
      </c>
      <c r="E83" s="26" t="s">
        <v>720</v>
      </c>
      <c r="F83" s="34" t="s">
        <v>1688</v>
      </c>
      <c r="G83" s="26">
        <v>2</v>
      </c>
      <c r="H83" s="123">
        <v>9000</v>
      </c>
    </row>
    <row r="84" spans="1:8" ht="54.95" customHeight="1" x14ac:dyDescent="0.3">
      <c r="A84" s="35">
        <v>2</v>
      </c>
      <c r="B84" s="25" t="s">
        <v>1561</v>
      </c>
      <c r="C84" s="45">
        <v>0.67708333333333337</v>
      </c>
      <c r="D84" s="26" t="s">
        <v>1685</v>
      </c>
      <c r="E84" s="26" t="s">
        <v>1686</v>
      </c>
      <c r="F84" s="34" t="s">
        <v>1465</v>
      </c>
      <c r="G84" s="26">
        <v>4</v>
      </c>
      <c r="H84" s="123">
        <v>15600</v>
      </c>
    </row>
    <row r="85" spans="1:8" ht="54.95" customHeight="1" x14ac:dyDescent="0.3">
      <c r="A85" s="10" t="s">
        <v>7</v>
      </c>
      <c r="B85" s="10"/>
      <c r="C85" s="43"/>
      <c r="D85" s="10"/>
      <c r="E85" s="10"/>
      <c r="F85" s="10"/>
      <c r="G85" s="10"/>
      <c r="H85" s="17">
        <f>SUM(H83:H84)</f>
        <v>24600</v>
      </c>
    </row>
  </sheetData>
  <mergeCells count="1">
    <mergeCell ref="A1:E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49" zoomScale="90" zoomScaleNormal="90" workbookViewId="0">
      <selection activeCell="C64" sqref="C64:C71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5.125" customWidth="1"/>
    <col min="7" max="7" width="9.5" customWidth="1"/>
    <col min="8" max="8" width="12.75" customWidth="1"/>
  </cols>
  <sheetData>
    <row r="1" spans="1:8" s="1" customFormat="1" ht="24" customHeight="1" x14ac:dyDescent="0.3">
      <c r="A1" s="8" t="s">
        <v>45</v>
      </c>
      <c r="B1" s="8"/>
      <c r="C1" s="8"/>
      <c r="D1" s="8"/>
      <c r="E1" s="8"/>
    </row>
    <row r="2" spans="1:8" s="4" customFormat="1" ht="21.75" customHeight="1" x14ac:dyDescent="0.3">
      <c r="A2" s="2" t="s">
        <v>0</v>
      </c>
      <c r="B2" s="3"/>
      <c r="C2" s="3"/>
      <c r="D2" s="3"/>
      <c r="E2" s="3"/>
    </row>
    <row r="3" spans="1:8" s="5" customFormat="1" ht="34.5" customHeight="1" x14ac:dyDescent="0.3">
      <c r="A3" s="13" t="s">
        <v>1</v>
      </c>
      <c r="B3" s="14" t="s">
        <v>17</v>
      </c>
      <c r="C3" s="14" t="s">
        <v>28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</row>
    <row r="4" spans="1:8" s="24" customFormat="1" ht="54.95" customHeight="1" x14ac:dyDescent="0.3">
      <c r="A4" s="26">
        <v>1</v>
      </c>
      <c r="B4" s="25" t="s">
        <v>109</v>
      </c>
      <c r="C4" s="45">
        <v>0.7993055555555556</v>
      </c>
      <c r="D4" s="26" t="s">
        <v>110</v>
      </c>
      <c r="E4" s="33" t="s">
        <v>111</v>
      </c>
      <c r="F4" s="34" t="s">
        <v>114</v>
      </c>
      <c r="G4" s="26">
        <v>6</v>
      </c>
      <c r="H4" s="27">
        <v>166000</v>
      </c>
    </row>
    <row r="5" spans="1:8" s="24" customFormat="1" ht="54.95" customHeight="1" x14ac:dyDescent="0.3">
      <c r="A5" s="26">
        <v>2</v>
      </c>
      <c r="B5" s="25" t="s">
        <v>112</v>
      </c>
      <c r="C5" s="45">
        <v>0.51388888888888895</v>
      </c>
      <c r="D5" s="26" t="s">
        <v>113</v>
      </c>
      <c r="E5" s="33" t="s">
        <v>38</v>
      </c>
      <c r="F5" s="34" t="s">
        <v>172</v>
      </c>
      <c r="G5" s="26">
        <v>3</v>
      </c>
      <c r="H5" s="27">
        <v>76000</v>
      </c>
    </row>
    <row r="6" spans="1:8" s="9" customFormat="1" ht="54.95" customHeight="1" x14ac:dyDescent="0.3">
      <c r="A6" s="10" t="s">
        <v>7</v>
      </c>
      <c r="B6" s="10"/>
      <c r="C6" s="10"/>
      <c r="D6" s="10"/>
      <c r="E6" s="10"/>
      <c r="F6" s="10"/>
      <c r="G6" s="10"/>
      <c r="H6" s="11">
        <f>SUM(H4:H5)</f>
        <v>242000</v>
      </c>
    </row>
    <row r="7" spans="1:8" s="6" customFormat="1" ht="54.95" customHeight="1" x14ac:dyDescent="0.3">
      <c r="A7" s="26">
        <v>1</v>
      </c>
      <c r="B7" s="25" t="s">
        <v>162</v>
      </c>
      <c r="C7" s="45">
        <v>0.53263888888888888</v>
      </c>
      <c r="D7" s="26" t="s">
        <v>163</v>
      </c>
      <c r="E7" s="33" t="s">
        <v>164</v>
      </c>
      <c r="F7" s="34" t="s">
        <v>173</v>
      </c>
      <c r="G7" s="26">
        <v>4</v>
      </c>
      <c r="H7" s="27">
        <v>100000</v>
      </c>
    </row>
    <row r="8" spans="1:8" s="6" customFormat="1" ht="54.95" customHeight="1" x14ac:dyDescent="0.3">
      <c r="A8" s="26">
        <v>2</v>
      </c>
      <c r="B8" s="25" t="s">
        <v>166</v>
      </c>
      <c r="C8" s="45">
        <v>0.74861111111111101</v>
      </c>
      <c r="D8" s="26" t="s">
        <v>167</v>
      </c>
      <c r="E8" s="33" t="s">
        <v>168</v>
      </c>
      <c r="F8" s="34" t="s">
        <v>174</v>
      </c>
      <c r="G8" s="26">
        <v>5</v>
      </c>
      <c r="H8" s="27">
        <v>57800</v>
      </c>
    </row>
    <row r="9" spans="1:8" s="6" customFormat="1" ht="54.95" customHeight="1" x14ac:dyDescent="0.3">
      <c r="A9" s="26">
        <v>3</v>
      </c>
      <c r="B9" s="25" t="s">
        <v>169</v>
      </c>
      <c r="C9" s="45">
        <v>0.85555555555555562</v>
      </c>
      <c r="D9" s="26" t="s">
        <v>170</v>
      </c>
      <c r="E9" s="33" t="s">
        <v>171</v>
      </c>
      <c r="F9" s="34" t="s">
        <v>175</v>
      </c>
      <c r="G9" s="26">
        <v>3</v>
      </c>
      <c r="H9" s="27">
        <v>60000</v>
      </c>
    </row>
    <row r="10" spans="1:8" ht="54.95" customHeight="1" x14ac:dyDescent="0.3">
      <c r="A10" s="10" t="s">
        <v>7</v>
      </c>
      <c r="B10" s="10"/>
      <c r="C10" s="10"/>
      <c r="D10" s="10"/>
      <c r="E10" s="10"/>
      <c r="F10" s="10"/>
      <c r="G10" s="10"/>
      <c r="H10" s="11">
        <f>SUM(H7:H9)</f>
        <v>217800</v>
      </c>
    </row>
    <row r="11" spans="1:8" s="36" customFormat="1" ht="54.95" customHeight="1" x14ac:dyDescent="0.3">
      <c r="A11" s="26">
        <v>1</v>
      </c>
      <c r="B11" s="25" t="s">
        <v>386</v>
      </c>
      <c r="C11" s="45">
        <v>0.52500000000000002</v>
      </c>
      <c r="D11" s="26" t="s">
        <v>387</v>
      </c>
      <c r="E11" s="33" t="s">
        <v>388</v>
      </c>
      <c r="F11" s="34" t="s">
        <v>391</v>
      </c>
      <c r="G11" s="26">
        <v>4</v>
      </c>
      <c r="H11" s="27">
        <v>57000</v>
      </c>
    </row>
    <row r="12" spans="1:8" s="36" customFormat="1" ht="54.95" customHeight="1" x14ac:dyDescent="0.3">
      <c r="A12" s="26">
        <v>2</v>
      </c>
      <c r="B12" s="25" t="s">
        <v>386</v>
      </c>
      <c r="C12" s="45">
        <v>0.52638888888888891</v>
      </c>
      <c r="D12" s="26" t="s">
        <v>389</v>
      </c>
      <c r="E12" s="33" t="s">
        <v>33</v>
      </c>
      <c r="F12" s="34" t="s">
        <v>392</v>
      </c>
      <c r="G12" s="26">
        <v>4</v>
      </c>
      <c r="H12" s="27">
        <v>13200</v>
      </c>
    </row>
    <row r="13" spans="1:8" s="36" customFormat="1" ht="54.95" customHeight="1" x14ac:dyDescent="0.3">
      <c r="A13" s="26">
        <v>3</v>
      </c>
      <c r="B13" s="25" t="s">
        <v>369</v>
      </c>
      <c r="C13" s="45">
        <v>0.5229166666666667</v>
      </c>
      <c r="D13" s="26" t="s">
        <v>390</v>
      </c>
      <c r="E13" s="33" t="s">
        <v>39</v>
      </c>
      <c r="F13" s="34" t="s">
        <v>393</v>
      </c>
      <c r="G13" s="26">
        <v>3</v>
      </c>
      <c r="H13" s="27">
        <v>68000</v>
      </c>
    </row>
    <row r="14" spans="1:8" ht="54.95" customHeight="1" x14ac:dyDescent="0.3">
      <c r="A14" s="10" t="s">
        <v>7</v>
      </c>
      <c r="B14" s="10"/>
      <c r="C14" s="10"/>
      <c r="D14" s="10"/>
      <c r="E14" s="10"/>
      <c r="F14" s="10"/>
      <c r="G14" s="10"/>
      <c r="H14" s="11">
        <f>SUM(H11:H13)</f>
        <v>138200</v>
      </c>
    </row>
    <row r="15" spans="1:8" ht="54.95" customHeight="1" x14ac:dyDescent="0.3">
      <c r="A15" s="26">
        <v>1</v>
      </c>
      <c r="B15" s="25" t="s">
        <v>409</v>
      </c>
      <c r="C15" s="45">
        <v>0.53888888888888886</v>
      </c>
      <c r="D15" s="26" t="s">
        <v>410</v>
      </c>
      <c r="E15" s="33" t="s">
        <v>411</v>
      </c>
      <c r="F15" s="34" t="s">
        <v>421</v>
      </c>
      <c r="G15" s="26">
        <v>5</v>
      </c>
      <c r="H15" s="27">
        <v>119600</v>
      </c>
    </row>
    <row r="16" spans="1:8" ht="54.95" customHeight="1" x14ac:dyDescent="0.3">
      <c r="A16" s="26">
        <v>2</v>
      </c>
      <c r="B16" s="25" t="s">
        <v>412</v>
      </c>
      <c r="C16" s="45">
        <v>0.75</v>
      </c>
      <c r="D16" s="26" t="s">
        <v>413</v>
      </c>
      <c r="E16" s="33" t="s">
        <v>414</v>
      </c>
      <c r="F16" s="34" t="s">
        <v>422</v>
      </c>
      <c r="G16" s="26">
        <v>9</v>
      </c>
      <c r="H16" s="27">
        <v>22800</v>
      </c>
    </row>
    <row r="17" spans="1:8" ht="54.95" customHeight="1" x14ac:dyDescent="0.3">
      <c r="A17" s="26">
        <v>3</v>
      </c>
      <c r="B17" s="25" t="s">
        <v>415</v>
      </c>
      <c r="C17" s="45">
        <v>0.65416666666666667</v>
      </c>
      <c r="D17" s="26" t="s">
        <v>416</v>
      </c>
      <c r="E17" s="33" t="s">
        <v>33</v>
      </c>
      <c r="F17" s="34" t="s">
        <v>423</v>
      </c>
      <c r="G17" s="26">
        <v>5</v>
      </c>
      <c r="H17" s="27">
        <v>28800</v>
      </c>
    </row>
    <row r="18" spans="1:8" ht="54.95" customHeight="1" x14ac:dyDescent="0.3">
      <c r="A18" s="26">
        <v>4</v>
      </c>
      <c r="B18" s="25" t="s">
        <v>417</v>
      </c>
      <c r="C18" s="45">
        <v>0.57708333333333328</v>
      </c>
      <c r="D18" s="26" t="s">
        <v>416</v>
      </c>
      <c r="E18" s="33" t="s">
        <v>33</v>
      </c>
      <c r="F18" s="34" t="s">
        <v>424</v>
      </c>
      <c r="G18" s="26">
        <v>3</v>
      </c>
      <c r="H18" s="27">
        <v>9600</v>
      </c>
    </row>
    <row r="19" spans="1:8" ht="54.95" customHeight="1" x14ac:dyDescent="0.3">
      <c r="A19" s="26">
        <v>5</v>
      </c>
      <c r="B19" s="25" t="s">
        <v>418</v>
      </c>
      <c r="C19" s="45">
        <v>0.56041666666666667</v>
      </c>
      <c r="D19" s="26" t="s">
        <v>419</v>
      </c>
      <c r="E19" s="33" t="s">
        <v>420</v>
      </c>
      <c r="F19" s="34" t="s">
        <v>425</v>
      </c>
      <c r="G19" s="26">
        <v>10</v>
      </c>
      <c r="H19" s="27">
        <v>58000</v>
      </c>
    </row>
    <row r="20" spans="1:8" ht="54.95" customHeight="1" x14ac:dyDescent="0.3">
      <c r="A20" s="10" t="s">
        <v>7</v>
      </c>
      <c r="B20" s="10"/>
      <c r="C20" s="10"/>
      <c r="D20" s="10"/>
      <c r="E20" s="10"/>
      <c r="F20" s="10"/>
      <c r="G20" s="10"/>
      <c r="H20" s="11">
        <f>SUM(H15:H19)</f>
        <v>238800</v>
      </c>
    </row>
    <row r="21" spans="1:8" ht="54.95" customHeight="1" x14ac:dyDescent="0.3">
      <c r="A21" s="26">
        <v>1</v>
      </c>
      <c r="B21" s="25" t="s">
        <v>624</v>
      </c>
      <c r="C21" s="45">
        <v>0.41597222222222219</v>
      </c>
      <c r="D21" s="26" t="s">
        <v>625</v>
      </c>
      <c r="E21" s="33" t="s">
        <v>626</v>
      </c>
      <c r="F21" s="34" t="s">
        <v>634</v>
      </c>
      <c r="G21" s="26">
        <v>4</v>
      </c>
      <c r="H21" s="27">
        <v>22400</v>
      </c>
    </row>
    <row r="22" spans="1:8" ht="54.95" customHeight="1" x14ac:dyDescent="0.3">
      <c r="A22" s="26">
        <v>2</v>
      </c>
      <c r="B22" s="25" t="s">
        <v>593</v>
      </c>
      <c r="C22" s="45">
        <v>0.56874999999999998</v>
      </c>
      <c r="D22" s="26" t="s">
        <v>627</v>
      </c>
      <c r="E22" s="33" t="s">
        <v>628</v>
      </c>
      <c r="F22" s="34" t="s">
        <v>635</v>
      </c>
      <c r="G22" s="26">
        <v>2</v>
      </c>
      <c r="H22" s="27">
        <v>9400</v>
      </c>
    </row>
    <row r="23" spans="1:8" ht="54.95" customHeight="1" x14ac:dyDescent="0.3">
      <c r="A23" s="26">
        <v>3</v>
      </c>
      <c r="B23" s="25" t="s">
        <v>629</v>
      </c>
      <c r="C23" s="45">
        <v>0.82986111111111116</v>
      </c>
      <c r="D23" s="26" t="s">
        <v>630</v>
      </c>
      <c r="E23" s="33" t="s">
        <v>411</v>
      </c>
      <c r="F23" s="34" t="s">
        <v>636</v>
      </c>
      <c r="G23" s="26">
        <v>7</v>
      </c>
      <c r="H23" s="27">
        <v>204600</v>
      </c>
    </row>
    <row r="24" spans="1:8" ht="54.95" customHeight="1" x14ac:dyDescent="0.3">
      <c r="A24" s="26">
        <v>4</v>
      </c>
      <c r="B24" s="25" t="s">
        <v>631</v>
      </c>
      <c r="C24" s="45">
        <v>0.5180555555555556</v>
      </c>
      <c r="D24" s="26" t="s">
        <v>632</v>
      </c>
      <c r="E24" s="33" t="s">
        <v>633</v>
      </c>
      <c r="F24" s="34" t="s">
        <v>637</v>
      </c>
      <c r="G24" s="26">
        <v>6</v>
      </c>
      <c r="H24" s="27">
        <v>72000</v>
      </c>
    </row>
    <row r="25" spans="1:8" ht="54.95" customHeight="1" x14ac:dyDescent="0.3">
      <c r="A25" s="10" t="s">
        <v>7</v>
      </c>
      <c r="B25" s="10"/>
      <c r="C25" s="10"/>
      <c r="D25" s="10"/>
      <c r="E25" s="10"/>
      <c r="F25" s="10"/>
      <c r="G25" s="10"/>
      <c r="H25" s="11">
        <f>SUM(H21:H24)</f>
        <v>308400</v>
      </c>
    </row>
    <row r="26" spans="1:8" ht="54.95" customHeight="1" x14ac:dyDescent="0.3">
      <c r="A26" s="48">
        <v>1</v>
      </c>
      <c r="B26" s="65" t="s">
        <v>823</v>
      </c>
      <c r="C26" s="46">
        <v>0.51944444444444449</v>
      </c>
      <c r="D26" s="39" t="s">
        <v>824</v>
      </c>
      <c r="E26" s="33" t="s">
        <v>154</v>
      </c>
      <c r="F26" s="39" t="s">
        <v>1000</v>
      </c>
      <c r="G26" s="39">
        <v>8</v>
      </c>
      <c r="H26" s="60">
        <v>114000</v>
      </c>
    </row>
    <row r="27" spans="1:8" ht="54.95" customHeight="1" x14ac:dyDescent="0.3">
      <c r="A27" s="10" t="s">
        <v>7</v>
      </c>
      <c r="B27" s="10"/>
      <c r="C27" s="10"/>
      <c r="D27" s="10"/>
      <c r="E27" s="10"/>
      <c r="F27" s="10"/>
      <c r="G27" s="10"/>
      <c r="H27" s="11">
        <f>SUM(H26:H26)</f>
        <v>114000</v>
      </c>
    </row>
    <row r="28" spans="1:8" ht="54.95" customHeight="1" x14ac:dyDescent="0.3">
      <c r="A28" s="80">
        <v>1</v>
      </c>
      <c r="B28" s="78" t="s">
        <v>993</v>
      </c>
      <c r="C28" s="84">
        <v>0.81736111111111109</v>
      </c>
      <c r="D28" s="81" t="s">
        <v>994</v>
      </c>
      <c r="E28" s="82" t="s">
        <v>995</v>
      </c>
      <c r="F28" s="85" t="s">
        <v>1001</v>
      </c>
      <c r="G28" s="80">
        <v>7</v>
      </c>
      <c r="H28" s="85">
        <v>135000</v>
      </c>
    </row>
    <row r="29" spans="1:8" ht="54.95" customHeight="1" x14ac:dyDescent="0.3">
      <c r="A29" s="80">
        <v>2</v>
      </c>
      <c r="B29" s="78" t="s">
        <v>897</v>
      </c>
      <c r="C29" s="84">
        <v>0.8256944444444444</v>
      </c>
      <c r="D29" s="81" t="s">
        <v>996</v>
      </c>
      <c r="E29" s="82" t="s">
        <v>997</v>
      </c>
      <c r="F29" s="85" t="s">
        <v>1001</v>
      </c>
      <c r="G29" s="80">
        <v>7</v>
      </c>
      <c r="H29" s="85">
        <v>51900</v>
      </c>
    </row>
    <row r="30" spans="1:8" ht="54.95" customHeight="1" x14ac:dyDescent="0.3">
      <c r="A30" s="80">
        <v>3</v>
      </c>
      <c r="B30" s="78" t="s">
        <v>900</v>
      </c>
      <c r="C30" s="84">
        <v>0.49652777777777779</v>
      </c>
      <c r="D30" s="81" t="s">
        <v>998</v>
      </c>
      <c r="E30" s="82" t="s">
        <v>999</v>
      </c>
      <c r="F30" s="80" t="s">
        <v>1404</v>
      </c>
      <c r="G30" s="80">
        <v>5</v>
      </c>
      <c r="H30" s="85">
        <v>62300</v>
      </c>
    </row>
    <row r="31" spans="1:8" ht="54.95" customHeight="1" x14ac:dyDescent="0.3">
      <c r="A31" s="10" t="s">
        <v>7</v>
      </c>
      <c r="B31" s="10"/>
      <c r="C31" s="10"/>
      <c r="D31" s="10"/>
      <c r="E31" s="10"/>
      <c r="F31" s="10"/>
      <c r="G31" s="10"/>
      <c r="H31" s="11">
        <f>SUM(H28:H30)</f>
        <v>249200</v>
      </c>
    </row>
    <row r="32" spans="1:8" ht="54.95" customHeight="1" x14ac:dyDescent="0.3">
      <c r="A32" s="96" t="s">
        <v>1201</v>
      </c>
      <c r="B32" s="96"/>
      <c r="C32" s="96"/>
      <c r="D32" s="96"/>
      <c r="E32" s="96"/>
      <c r="F32" s="96"/>
      <c r="G32" s="96"/>
      <c r="H32" s="96"/>
    </row>
    <row r="33" spans="1:8" ht="54.95" customHeight="1" x14ac:dyDescent="0.3">
      <c r="A33" s="80">
        <v>1</v>
      </c>
      <c r="B33" s="78" t="s">
        <v>1260</v>
      </c>
      <c r="C33" s="83">
        <v>0.52222222222222225</v>
      </c>
      <c r="D33" s="80" t="s">
        <v>1388</v>
      </c>
      <c r="E33" s="81" t="s">
        <v>274</v>
      </c>
      <c r="F33" s="82" t="s">
        <v>1405</v>
      </c>
      <c r="G33" s="88">
        <v>5</v>
      </c>
      <c r="H33" s="85">
        <v>25500</v>
      </c>
    </row>
    <row r="34" spans="1:8" ht="54.95" customHeight="1" x14ac:dyDescent="0.3">
      <c r="A34" s="80">
        <v>2</v>
      </c>
      <c r="B34" s="78" t="s">
        <v>1260</v>
      </c>
      <c r="C34" s="83">
        <v>0.67222222222222217</v>
      </c>
      <c r="D34" s="80" t="s">
        <v>1389</v>
      </c>
      <c r="E34" s="81" t="s">
        <v>1390</v>
      </c>
      <c r="F34" s="82" t="s">
        <v>1406</v>
      </c>
      <c r="G34" s="88">
        <v>5</v>
      </c>
      <c r="H34" s="85">
        <f>21400+5200</f>
        <v>26600</v>
      </c>
    </row>
    <row r="35" spans="1:8" ht="54.95" customHeight="1" x14ac:dyDescent="0.3">
      <c r="A35" s="80">
        <v>3</v>
      </c>
      <c r="B35" s="78" t="s">
        <v>1391</v>
      </c>
      <c r="C35" s="83">
        <v>0.70624999999999993</v>
      </c>
      <c r="D35" s="80" t="s">
        <v>1389</v>
      </c>
      <c r="E35" s="81" t="s">
        <v>1392</v>
      </c>
      <c r="F35" s="82" t="s">
        <v>1407</v>
      </c>
      <c r="G35" s="88">
        <v>3</v>
      </c>
      <c r="H35" s="85">
        <v>17600</v>
      </c>
    </row>
    <row r="36" spans="1:8" ht="54.95" customHeight="1" x14ac:dyDescent="0.3">
      <c r="A36" s="80">
        <v>4</v>
      </c>
      <c r="B36" s="78" t="s">
        <v>1393</v>
      </c>
      <c r="C36" s="83">
        <v>0.73125000000000007</v>
      </c>
      <c r="D36" s="80" t="s">
        <v>1394</v>
      </c>
      <c r="E36" s="81" t="s">
        <v>420</v>
      </c>
      <c r="F36" s="82" t="s">
        <v>1408</v>
      </c>
      <c r="G36" s="90">
        <v>4</v>
      </c>
      <c r="H36" s="85">
        <v>29000</v>
      </c>
    </row>
    <row r="37" spans="1:8" ht="54.95" customHeight="1" x14ac:dyDescent="0.3">
      <c r="A37" s="10" t="s">
        <v>7</v>
      </c>
      <c r="B37" s="10"/>
      <c r="C37" s="10"/>
      <c r="D37" s="10"/>
      <c r="E37" s="10"/>
      <c r="F37" s="10"/>
      <c r="G37" s="10"/>
      <c r="H37" s="11">
        <f>SUM(H33:H36)</f>
        <v>98700</v>
      </c>
    </row>
    <row r="38" spans="1:8" ht="54.95" customHeight="1" x14ac:dyDescent="0.3">
      <c r="A38" s="80">
        <v>1</v>
      </c>
      <c r="B38" s="78" t="s">
        <v>1395</v>
      </c>
      <c r="C38" s="83">
        <v>0.67569444444444438</v>
      </c>
      <c r="D38" s="80" t="s">
        <v>1396</v>
      </c>
      <c r="E38" s="81" t="s">
        <v>1397</v>
      </c>
      <c r="F38" s="82" t="s">
        <v>1409</v>
      </c>
      <c r="G38" s="89">
        <v>3</v>
      </c>
      <c r="H38" s="85">
        <v>13500</v>
      </c>
    </row>
    <row r="39" spans="1:8" ht="54.95" customHeight="1" x14ac:dyDescent="0.3">
      <c r="A39" s="80">
        <v>2</v>
      </c>
      <c r="B39" s="78" t="s">
        <v>1398</v>
      </c>
      <c r="C39" s="83">
        <v>0.76944444444444438</v>
      </c>
      <c r="D39" s="80" t="s">
        <v>1399</v>
      </c>
      <c r="E39" s="81" t="s">
        <v>274</v>
      </c>
      <c r="F39" s="82" t="s">
        <v>1410</v>
      </c>
      <c r="G39" s="89">
        <v>6</v>
      </c>
      <c r="H39" s="85">
        <v>31800</v>
      </c>
    </row>
    <row r="40" spans="1:8" ht="54.95" customHeight="1" x14ac:dyDescent="0.3">
      <c r="A40" s="80">
        <v>3</v>
      </c>
      <c r="B40" s="78" t="s">
        <v>1400</v>
      </c>
      <c r="C40" s="83">
        <v>0.62916666666666665</v>
      </c>
      <c r="D40" s="80" t="s">
        <v>1401</v>
      </c>
      <c r="E40" s="81" t="s">
        <v>274</v>
      </c>
      <c r="F40" s="82" t="s">
        <v>1411</v>
      </c>
      <c r="G40" s="89">
        <v>6</v>
      </c>
      <c r="H40" s="85">
        <v>32400</v>
      </c>
    </row>
    <row r="41" spans="1:8" ht="54.95" customHeight="1" x14ac:dyDescent="0.3">
      <c r="A41" s="80">
        <v>4</v>
      </c>
      <c r="B41" s="78" t="s">
        <v>1276</v>
      </c>
      <c r="C41" s="83">
        <v>0.80138888888888893</v>
      </c>
      <c r="D41" s="80" t="s">
        <v>1402</v>
      </c>
      <c r="E41" s="81" t="s">
        <v>1403</v>
      </c>
      <c r="F41" s="82" t="s">
        <v>1412</v>
      </c>
      <c r="G41" s="91">
        <v>7</v>
      </c>
      <c r="H41" s="85">
        <v>165000</v>
      </c>
    </row>
    <row r="42" spans="1:8" ht="54.95" customHeight="1" x14ac:dyDescent="0.3">
      <c r="A42" s="10" t="s">
        <v>7</v>
      </c>
      <c r="B42" s="10"/>
      <c r="C42" s="10"/>
      <c r="D42" s="10"/>
      <c r="E42" s="10"/>
      <c r="F42" s="10"/>
      <c r="G42" s="10"/>
      <c r="H42" s="11">
        <f>SUM(H38:H41)</f>
        <v>242700</v>
      </c>
    </row>
    <row r="43" spans="1:8" ht="54.95" customHeight="1" x14ac:dyDescent="0.3">
      <c r="A43" s="106">
        <v>1</v>
      </c>
      <c r="B43" s="78" t="s">
        <v>1663</v>
      </c>
      <c r="C43" s="83">
        <v>0.72152777777777777</v>
      </c>
      <c r="D43" s="80" t="s">
        <v>1654</v>
      </c>
      <c r="E43" s="81" t="s">
        <v>1655</v>
      </c>
      <c r="F43" s="82" t="s">
        <v>1670</v>
      </c>
      <c r="G43" s="85">
        <v>6</v>
      </c>
      <c r="H43" s="121">
        <v>29200</v>
      </c>
    </row>
    <row r="44" spans="1:8" ht="54.95" customHeight="1" x14ac:dyDescent="0.3">
      <c r="A44" s="106">
        <v>2</v>
      </c>
      <c r="B44" s="78" t="s">
        <v>1664</v>
      </c>
      <c r="C44" s="83">
        <v>0.7055555555555556</v>
      </c>
      <c r="D44" s="80" t="s">
        <v>1396</v>
      </c>
      <c r="E44" s="81" t="s">
        <v>274</v>
      </c>
      <c r="F44" s="82" t="s">
        <v>1671</v>
      </c>
      <c r="G44" s="85">
        <v>3</v>
      </c>
      <c r="H44" s="121">
        <v>16000</v>
      </c>
    </row>
    <row r="45" spans="1:8" ht="54.95" customHeight="1" x14ac:dyDescent="0.3">
      <c r="A45" s="106">
        <v>3</v>
      </c>
      <c r="B45" s="78" t="s">
        <v>1665</v>
      </c>
      <c r="C45" s="83">
        <v>0.49513888888888885</v>
      </c>
      <c r="D45" s="80" t="s">
        <v>1656</v>
      </c>
      <c r="E45" s="81" t="s">
        <v>1657</v>
      </c>
      <c r="F45" s="82" t="s">
        <v>1672</v>
      </c>
      <c r="G45" s="85">
        <v>4</v>
      </c>
      <c r="H45" s="121">
        <v>40000</v>
      </c>
    </row>
    <row r="46" spans="1:8" ht="54.95" customHeight="1" x14ac:dyDescent="0.3">
      <c r="A46" s="106">
        <v>4</v>
      </c>
      <c r="B46" s="107" t="s">
        <v>1666</v>
      </c>
      <c r="C46" s="108">
        <v>0.67083333333333339</v>
      </c>
      <c r="D46" s="109" t="s">
        <v>1658</v>
      </c>
      <c r="E46" s="81" t="s">
        <v>274</v>
      </c>
      <c r="F46" s="110" t="s">
        <v>1673</v>
      </c>
      <c r="G46" s="111">
        <v>2</v>
      </c>
      <c r="H46" s="121">
        <v>12100</v>
      </c>
    </row>
    <row r="47" spans="1:8" ht="54.95" customHeight="1" x14ac:dyDescent="0.3">
      <c r="A47" s="112">
        <v>5</v>
      </c>
      <c r="B47" s="107" t="s">
        <v>1667</v>
      </c>
      <c r="C47" s="108">
        <v>0.53680555555555554</v>
      </c>
      <c r="D47" s="109" t="s">
        <v>1659</v>
      </c>
      <c r="E47" s="113" t="s">
        <v>1660</v>
      </c>
      <c r="F47" s="110" t="s">
        <v>1674</v>
      </c>
      <c r="G47" s="111">
        <v>4</v>
      </c>
      <c r="H47" s="121">
        <v>42000</v>
      </c>
    </row>
    <row r="48" spans="1:8" ht="112.5" customHeight="1" thickBot="1" x14ac:dyDescent="0.35">
      <c r="A48" s="114">
        <v>6</v>
      </c>
      <c r="B48" s="115" t="s">
        <v>1668</v>
      </c>
      <c r="C48" s="116">
        <v>0.4597222222222222</v>
      </c>
      <c r="D48" s="117" t="s">
        <v>1661</v>
      </c>
      <c r="E48" s="118" t="s">
        <v>1662</v>
      </c>
      <c r="F48" s="119" t="s">
        <v>1675</v>
      </c>
      <c r="G48" s="120">
        <v>22</v>
      </c>
      <c r="H48" s="122">
        <f>214000-55100</f>
        <v>158900</v>
      </c>
    </row>
    <row r="49" spans="1:8" ht="54.95" customHeight="1" x14ac:dyDescent="0.3">
      <c r="A49" s="10" t="s">
        <v>7</v>
      </c>
      <c r="B49" s="10"/>
      <c r="C49" s="10"/>
      <c r="D49" s="10"/>
      <c r="E49" s="10"/>
      <c r="F49" s="10"/>
      <c r="G49" s="10"/>
      <c r="H49" s="11">
        <f>SUM(H43:H48)</f>
        <v>298200</v>
      </c>
    </row>
    <row r="50" spans="1:8" ht="54.95" customHeight="1" x14ac:dyDescent="0.3">
      <c r="A50" s="96" t="s">
        <v>1669</v>
      </c>
      <c r="B50" s="96"/>
      <c r="C50" s="96"/>
      <c r="D50" s="96"/>
      <c r="E50" s="96"/>
      <c r="F50" s="96"/>
      <c r="G50" s="96"/>
      <c r="H50" s="96"/>
    </row>
    <row r="51" spans="1:8" ht="54.95" customHeight="1" x14ac:dyDescent="0.3">
      <c r="A51" s="10" t="s">
        <v>7</v>
      </c>
      <c r="B51" s="10"/>
      <c r="C51" s="10"/>
      <c r="D51" s="10"/>
      <c r="E51" s="10"/>
      <c r="F51" s="10"/>
      <c r="G51" s="10"/>
      <c r="H51" s="11">
        <f>SUM(H50)</f>
        <v>0</v>
      </c>
    </row>
  </sheetData>
  <mergeCells count="2">
    <mergeCell ref="A50:H50"/>
    <mergeCell ref="A32:H32"/>
  </mergeCells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정책기획팀</vt:lpstr>
      <vt:lpstr>경영지원팀</vt:lpstr>
      <vt:lpstr>수집카탈로깅팀</vt:lpstr>
      <vt:lpstr>보존관리팀</vt:lpstr>
      <vt:lpstr>영상복원팀</vt:lpstr>
      <vt:lpstr>학예연구팀</vt:lpstr>
      <vt:lpstr>정보자원개발팀</vt:lpstr>
      <vt:lpstr>KOFA서비스팀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김홍윤</cp:lastModifiedBy>
  <cp:lastPrinted>2019-03-14T01:39:40Z</cp:lastPrinted>
  <dcterms:created xsi:type="dcterms:W3CDTF">2014-09-12T06:13:49Z</dcterms:created>
  <dcterms:modified xsi:type="dcterms:W3CDTF">2023-01-02T08:51:31Z</dcterms:modified>
</cp:coreProperties>
</file>