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4660" windowHeight="12150"/>
  </bookViews>
  <sheets>
    <sheet name="경영기획부" sheetId="6" r:id="rId1"/>
    <sheet name="수집부" sheetId="7" r:id="rId2"/>
    <sheet name="자료서비스부" sheetId="8" r:id="rId3"/>
    <sheet name="시네마테크부 " sheetId="9" r:id="rId4"/>
    <sheet name="보존기술센터" sheetId="5" r:id="rId5"/>
    <sheet name="연구부" sheetId="4" r:id="rId6"/>
    <sheet name="Sheet3" sheetId="3" r:id="rId7"/>
  </sheets>
  <calcPr calcId="125725"/>
</workbook>
</file>

<file path=xl/calcChain.xml><?xml version="1.0" encoding="utf-8"?>
<calcChain xmlns="http://schemas.openxmlformats.org/spreadsheetml/2006/main">
  <c r="H72" i="4"/>
  <c r="H74" i="5"/>
  <c r="H42" i="9"/>
  <c r="H41"/>
  <c r="H73" i="8"/>
  <c r="H72"/>
  <c r="H82" i="7"/>
  <c r="H66" i="6"/>
  <c r="H65"/>
  <c r="H81" i="7"/>
  <c r="H71" i="4"/>
  <c r="H73" i="5"/>
  <c r="H62" i="6"/>
  <c r="H66" i="5"/>
  <c r="H61" i="4"/>
  <c r="H36" i="9"/>
  <c r="H68" i="8"/>
  <c r="H73" i="7"/>
  <c r="H55" i="6"/>
  <c r="H62" i="8"/>
  <c r="H66" i="7"/>
  <c r="H57" i="5"/>
  <c r="H53" i="4"/>
  <c r="H31" i="9"/>
  <c r="H50" i="4"/>
  <c r="H52" i="6"/>
  <c r="H54" i="8"/>
  <c r="H28" i="9"/>
  <c r="H26"/>
  <c r="H50" i="5"/>
  <c r="H59" i="7"/>
  <c r="H46" i="4"/>
  <c r="H42"/>
  <c r="H38"/>
  <c r="H31"/>
  <c r="H27"/>
  <c r="H20"/>
  <c r="H12"/>
  <c r="H45" i="5"/>
  <c r="H38"/>
  <c r="H33"/>
  <c r="H28"/>
  <c r="H22"/>
  <c r="H16"/>
  <c r="H10"/>
  <c r="H8" i="9"/>
  <c r="H23"/>
  <c r="H18"/>
  <c r="H16"/>
  <c r="H13"/>
  <c r="H5"/>
  <c r="H46" i="8"/>
  <c r="H40"/>
  <c r="H33"/>
  <c r="H27"/>
  <c r="H21"/>
  <c r="H12"/>
  <c r="H5"/>
  <c r="H46" i="7"/>
  <c r="H50"/>
  <c r="H31"/>
  <c r="H27"/>
  <c r="H22"/>
  <c r="H14"/>
  <c r="H9"/>
  <c r="H48" i="6"/>
  <c r="H46"/>
  <c r="H39"/>
  <c r="H35"/>
  <c r="H29"/>
  <c r="H20"/>
  <c r="H15"/>
  <c r="H10"/>
  <c r="H8" i="4"/>
  <c r="H5" i="5"/>
</calcChain>
</file>

<file path=xl/sharedStrings.xml><?xml version="1.0" encoding="utf-8"?>
<sst xmlns="http://schemas.openxmlformats.org/spreadsheetml/2006/main" count="1715" uniqueCount="981">
  <si>
    <t>     </t>
    <phoneticPr fontId="3" type="noConversion"/>
  </si>
  <si>
    <t>연번</t>
  </si>
  <si>
    <t>사용일시</t>
    <phoneticPr fontId="3" type="noConversion"/>
  </si>
  <si>
    <t>집행내역(목적)</t>
    <phoneticPr fontId="3" type="noConversion"/>
  </si>
  <si>
    <t>사용처(장소)</t>
    <phoneticPr fontId="3" type="noConversion"/>
  </si>
  <si>
    <t>집행대상자</t>
    <phoneticPr fontId="3" type="noConversion"/>
  </si>
  <si>
    <t>집행구분</t>
    <phoneticPr fontId="3" type="noConversion"/>
  </si>
  <si>
    <t>인원(명)</t>
    <phoneticPr fontId="3" type="noConversion"/>
  </si>
  <si>
    <t>집행금액(원)</t>
    <phoneticPr fontId="3" type="noConversion"/>
  </si>
  <si>
    <t>법인카드</t>
  </si>
  <si>
    <t>2014.01.10</t>
    <phoneticPr fontId="3" type="noConversion"/>
  </si>
  <si>
    <t xml:space="preserve">구술자 황의순 자료 기증 관련 미팅 </t>
    <phoneticPr fontId="3" type="noConversion"/>
  </si>
  <si>
    <t>뚜띠꾸치나
(02-302-0242)</t>
    <phoneticPr fontId="3" type="noConversion"/>
  </si>
  <si>
    <t>부산국제영화제 회고전 책자 관련 회의</t>
    <phoneticPr fontId="3" type="noConversion"/>
  </si>
  <si>
    <t>슈퍼커피
(02-374-8951)</t>
    <phoneticPr fontId="3" type="noConversion"/>
  </si>
  <si>
    <t>부산영화제 프로그래머 등 관계자</t>
    <phoneticPr fontId="3" type="noConversion"/>
  </si>
  <si>
    <t>2014.01.17</t>
    <phoneticPr fontId="3" type="noConversion"/>
  </si>
  <si>
    <t>한국영화박물관 전시 관련 김한용 스튜디오 방문용 선물 구입</t>
    <phoneticPr fontId="3" type="noConversion"/>
  </si>
  <si>
    <t>세븐일레븐
(02-2272-0457)</t>
    <phoneticPr fontId="3" type="noConversion"/>
  </si>
  <si>
    <t>한국영화박물관 전시 관련 사진가 김한용 미팅</t>
    <phoneticPr fontId="3" type="noConversion"/>
  </si>
  <si>
    <t>엔제리너스
(02-2266-5922)</t>
    <phoneticPr fontId="3" type="noConversion"/>
  </si>
  <si>
    <t>2014.01.23</t>
    <phoneticPr fontId="3" type="noConversion"/>
  </si>
  <si>
    <t>현주스시
(02-2132-8099)</t>
    <phoneticPr fontId="3" type="noConversion"/>
  </si>
  <si>
    <t>디지털심화복원 작업자</t>
    <phoneticPr fontId="3" type="noConversion"/>
  </si>
  <si>
    <t>2013 디지털 심화복원작 상영 및 평가 간담</t>
    <phoneticPr fontId="3" type="noConversion"/>
  </si>
  <si>
    <t>구술자 황OO</t>
    <phoneticPr fontId="3" type="noConversion"/>
  </si>
  <si>
    <t>사진가 김OO</t>
    <phoneticPr fontId="3" type="noConversion"/>
  </si>
  <si>
    <t>계</t>
    <phoneticPr fontId="1" type="noConversion"/>
  </si>
  <si>
    <t>문화부 업무 보고</t>
    <phoneticPr fontId="3" type="noConversion"/>
  </si>
  <si>
    <t>문화부담당자</t>
    <phoneticPr fontId="10" type="noConversion"/>
  </si>
  <si>
    <t>파주센터 공정 협의</t>
    <phoneticPr fontId="10" type="noConversion"/>
  </si>
  <si>
    <t>GS25 상암
(010-8978-1428)</t>
    <phoneticPr fontId="10" type="noConversion"/>
  </si>
  <si>
    <t>설계사/CM</t>
    <phoneticPr fontId="10" type="noConversion"/>
  </si>
  <si>
    <t>카페 1895
(02-3153-2038)</t>
    <phoneticPr fontId="10" type="noConversion"/>
  </si>
  <si>
    <t>기관 2014년 사업계획 인터뷰</t>
    <phoneticPr fontId="10" type="noConversion"/>
  </si>
  <si>
    <t>뚜띠쿠치나
(02-302-0242)</t>
    <phoneticPr fontId="10" type="noConversion"/>
  </si>
  <si>
    <t>씨네21 기자</t>
    <phoneticPr fontId="10" type="noConversion"/>
  </si>
  <si>
    <t>40주년 기념행사 협의</t>
    <phoneticPr fontId="10" type="noConversion"/>
  </si>
  <si>
    <t>자료원 관계자</t>
    <phoneticPr fontId="10" type="noConversion"/>
  </si>
  <si>
    <t>기관 중기계획 수립 협의</t>
    <phoneticPr fontId="10" type="noConversion"/>
  </si>
  <si>
    <t>류차이나
(02-307-5077)</t>
    <phoneticPr fontId="10" type="noConversion"/>
  </si>
  <si>
    <t>경영기획부</t>
    <phoneticPr fontId="10" type="noConversion"/>
  </si>
  <si>
    <t>미스터피자
(1577-0077)</t>
    <phoneticPr fontId="10" type="noConversion"/>
  </si>
  <si>
    <t>세종청사문체부카페</t>
    <phoneticPr fontId="10" type="noConversion"/>
  </si>
  <si>
    <t>법인카드</t>
    <phoneticPr fontId="3" type="noConversion"/>
  </si>
  <si>
    <t xml:space="preserve"> &lt; 2014년 경영기획부 업무추진비 집행내역 &gt;</t>
    <phoneticPr fontId="3" type="noConversion"/>
  </si>
  <si>
    <t>2014.2.5</t>
    <phoneticPr fontId="3" type="noConversion"/>
  </si>
  <si>
    <t>임협 준비</t>
    <phoneticPr fontId="3" type="noConversion"/>
  </si>
  <si>
    <t>버들골이야기
(마포구 상암동)</t>
    <phoneticPr fontId="3" type="noConversion"/>
  </si>
  <si>
    <t>노무사</t>
    <phoneticPr fontId="3" type="noConversion"/>
  </si>
  <si>
    <t>법인카드</t>
    <phoneticPr fontId="3" type="noConversion"/>
  </si>
  <si>
    <t>빈스앤와플
(02-373-4458)</t>
    <phoneticPr fontId="3" type="noConversion"/>
  </si>
  <si>
    <t>2014.2.20</t>
    <phoneticPr fontId="3" type="noConversion"/>
  </si>
  <si>
    <t>방만경영 대응방안 회의</t>
    <phoneticPr fontId="3" type="noConversion"/>
  </si>
  <si>
    <t>뚜레주르
(02-2132-8011)</t>
    <phoneticPr fontId="3" type="noConversion"/>
  </si>
  <si>
    <t>부서원</t>
    <phoneticPr fontId="3" type="noConversion"/>
  </si>
  <si>
    <t>2014.2.27</t>
    <phoneticPr fontId="3" type="noConversion"/>
  </si>
  <si>
    <t xml:space="preserve">경영평가 대응방안 회의 </t>
    <phoneticPr fontId="3" type="noConversion"/>
  </si>
  <si>
    <t>까페 스탠포드
(02-6016-0001)</t>
    <phoneticPr fontId="3" type="noConversion"/>
  </si>
  <si>
    <t>자문위원</t>
    <phoneticPr fontId="3" type="noConversion"/>
  </si>
  <si>
    <t>계</t>
    <phoneticPr fontId="1" type="noConversion"/>
  </si>
  <si>
    <t>2014.3.14</t>
    <phoneticPr fontId="3" type="noConversion"/>
  </si>
  <si>
    <t>경영평가 대응방안 협의</t>
    <phoneticPr fontId="3" type="noConversion"/>
  </si>
  <si>
    <t>소담한우
(02-2132-8877)</t>
    <phoneticPr fontId="3" type="noConversion"/>
  </si>
  <si>
    <t>경평준비단</t>
    <phoneticPr fontId="3" type="noConversion"/>
  </si>
  <si>
    <t>슈퍼커피
(마포구 상암동)</t>
    <phoneticPr fontId="3" type="noConversion"/>
  </si>
  <si>
    <t>2014.3.20</t>
    <phoneticPr fontId="3" type="noConversion"/>
  </si>
  <si>
    <t>정상화 이행방안 협의</t>
    <phoneticPr fontId="3" type="noConversion"/>
  </si>
  <si>
    <t>떡삼시대
(02-6393-5588)</t>
    <phoneticPr fontId="3" type="noConversion"/>
  </si>
  <si>
    <t>까페1895
(02-3153-2038)</t>
    <phoneticPr fontId="3" type="noConversion"/>
  </si>
  <si>
    <t>2014.4.2</t>
    <phoneticPr fontId="3" type="noConversion"/>
  </si>
  <si>
    <t>설계 업무 협의</t>
    <phoneticPr fontId="3" type="noConversion"/>
  </si>
  <si>
    <t>스시제트
(02-515-3788)</t>
    <phoneticPr fontId="3" type="noConversion"/>
  </si>
  <si>
    <t>CM단</t>
    <phoneticPr fontId="3" type="noConversion"/>
  </si>
  <si>
    <t>자료원 취재 지원</t>
    <phoneticPr fontId="3" type="noConversion"/>
  </si>
  <si>
    <t>엉터리생고기
(02-373-1237)</t>
    <phoneticPr fontId="3" type="noConversion"/>
  </si>
  <si>
    <t>방송기자</t>
    <phoneticPr fontId="3" type="noConversion"/>
  </si>
  <si>
    <t>2014.4.7</t>
    <phoneticPr fontId="3" type="noConversion"/>
  </si>
  <si>
    <t>수집TF 간담회</t>
    <phoneticPr fontId="3" type="noConversion"/>
  </si>
  <si>
    <t>뚜띠쿠치나
(02-302-0242)</t>
    <phoneticPr fontId="3" type="noConversion"/>
  </si>
  <si>
    <t>TF팀원</t>
    <phoneticPr fontId="3" type="noConversion"/>
  </si>
  <si>
    <t>2014.4.11</t>
    <phoneticPr fontId="3" type="noConversion"/>
  </si>
  <si>
    <t>고객만족도 회의</t>
    <phoneticPr fontId="3" type="noConversion"/>
  </si>
  <si>
    <t>파리바게뜨
(02-302-6550)</t>
    <phoneticPr fontId="3" type="noConversion"/>
  </si>
  <si>
    <t>마왕떡볶이
(02-6393-5030)</t>
    <phoneticPr fontId="3" type="noConversion"/>
  </si>
  <si>
    <t>2014.4.23</t>
    <phoneticPr fontId="3" type="noConversion"/>
  </si>
  <si>
    <t>2015년 예산 협의 /
 건립사업 총사업비 조정 협의</t>
    <phoneticPr fontId="3" type="noConversion"/>
  </si>
  <si>
    <t>파리크라상
(02-312-7734)</t>
    <phoneticPr fontId="3" type="noConversion"/>
  </si>
  <si>
    <t>문화부, 기재부</t>
    <phoneticPr fontId="3" type="noConversion"/>
  </si>
  <si>
    <t>2014.4.24</t>
    <phoneticPr fontId="3" type="noConversion"/>
  </si>
  <si>
    <t>창립40주년기념행사 준비회의</t>
    <phoneticPr fontId="3" type="noConversion"/>
  </si>
  <si>
    <t>2014.4.30</t>
    <phoneticPr fontId="3" type="noConversion"/>
  </si>
  <si>
    <t>CM 업무 협의</t>
    <phoneticPr fontId="3" type="noConversion"/>
  </si>
  <si>
    <t>설계사</t>
    <phoneticPr fontId="3" type="noConversion"/>
  </si>
  <si>
    <t>해오름
(02-6393-5567)</t>
    <phoneticPr fontId="3" type="noConversion"/>
  </si>
  <si>
    <t>설계 종료 회의</t>
    <phoneticPr fontId="3" type="noConversion"/>
  </si>
  <si>
    <t>2014.5.29</t>
    <phoneticPr fontId="3" type="noConversion"/>
  </si>
  <si>
    <t>40주년 기념행사 준비 회의</t>
    <phoneticPr fontId="3" type="noConversion"/>
  </si>
  <si>
    <t>2014.5.22</t>
    <phoneticPr fontId="3" type="noConversion"/>
  </si>
  <si>
    <t>제주미향
(02-6393-5557)</t>
    <phoneticPr fontId="3" type="noConversion"/>
  </si>
  <si>
    <t>CM 공정 회의</t>
    <phoneticPr fontId="3" type="noConversion"/>
  </si>
  <si>
    <t>2014.5.16</t>
    <phoneticPr fontId="3" type="noConversion"/>
  </si>
  <si>
    <t>하노이의 아침
(02-363-8839)</t>
    <phoneticPr fontId="3" type="noConversion"/>
  </si>
  <si>
    <t>2015년 예산안 회의</t>
    <phoneticPr fontId="3" type="noConversion"/>
  </si>
  <si>
    <t>2014.5.14</t>
    <phoneticPr fontId="3" type="noConversion"/>
  </si>
  <si>
    <t>교동전선생
(02-6393-5377)</t>
    <phoneticPr fontId="3" type="noConversion"/>
  </si>
  <si>
    <t>2014.5.9</t>
    <phoneticPr fontId="3" type="noConversion"/>
  </si>
  <si>
    <t>문화부, 영진위</t>
    <phoneticPr fontId="3" type="noConversion"/>
  </si>
  <si>
    <t>필동 칼국수
(02-2273-2692)</t>
    <phoneticPr fontId="3" type="noConversion"/>
  </si>
  <si>
    <t>영화박물관 건립 방안 협의</t>
    <phoneticPr fontId="3" type="noConversion"/>
  </si>
  <si>
    <t>2014.6.26</t>
    <phoneticPr fontId="3" type="noConversion"/>
  </si>
  <si>
    <t>기재부</t>
    <phoneticPr fontId="3" type="noConversion"/>
  </si>
  <si>
    <t>서울역샌드
(02-312-7734)</t>
    <phoneticPr fontId="3" type="noConversion"/>
  </si>
  <si>
    <t>2015 예산 및 인력증원 협의</t>
    <phoneticPr fontId="3" type="noConversion"/>
  </si>
  <si>
    <t>2014.6.10</t>
    <phoneticPr fontId="3" type="noConversion"/>
  </si>
  <si>
    <t>곰소뜸
(02-372-5663)</t>
    <phoneticPr fontId="3" type="noConversion"/>
  </si>
  <si>
    <t>건립사업 공정 회의</t>
    <phoneticPr fontId="3" type="noConversion"/>
  </si>
  <si>
    <t>2014.6.5</t>
    <phoneticPr fontId="3" type="noConversion"/>
  </si>
  <si>
    <t>서울통상진흥원</t>
    <phoneticPr fontId="3" type="noConversion"/>
  </si>
  <si>
    <t>청사 사인물 설치 협의</t>
    <phoneticPr fontId="3" type="noConversion"/>
  </si>
  <si>
    <t>2014.7.29</t>
    <phoneticPr fontId="3" type="noConversion"/>
  </si>
  <si>
    <t>파리크라상
02-312-7740)</t>
    <phoneticPr fontId="3" type="noConversion"/>
  </si>
  <si>
    <t>2015년 예산 및 인력증원 협의</t>
    <phoneticPr fontId="3" type="noConversion"/>
  </si>
  <si>
    <t>2014.7.23</t>
    <phoneticPr fontId="3" type="noConversion"/>
  </si>
  <si>
    <t>새벽집
(02-2132-8777)</t>
    <phoneticPr fontId="3" type="noConversion"/>
  </si>
  <si>
    <t>건립일정 지연 대책 회의</t>
    <phoneticPr fontId="3" type="noConversion"/>
  </si>
  <si>
    <t>2014.7.17</t>
    <phoneticPr fontId="3" type="noConversion"/>
  </si>
  <si>
    <t>카페테리아스테이션
(02-313-9788)</t>
    <phoneticPr fontId="3" type="noConversion"/>
  </si>
  <si>
    <t>수지차 예산 협의</t>
    <phoneticPr fontId="3" type="noConversion"/>
  </si>
  <si>
    <t>2014.7.11</t>
    <phoneticPr fontId="3" type="noConversion"/>
  </si>
  <si>
    <t>문화부</t>
    <phoneticPr fontId="3" type="noConversion"/>
  </si>
  <si>
    <t>수가성
(044-864-8624)
스타벅스
(044-867-8705)</t>
    <phoneticPr fontId="3" type="noConversion"/>
  </si>
  <si>
    <t>직제개선 및 성과급 지급 협의</t>
    <phoneticPr fontId="3" type="noConversion"/>
  </si>
  <si>
    <t>2014.7.7</t>
    <phoneticPr fontId="3" type="noConversion"/>
  </si>
  <si>
    <t>총사업비 조정 협의</t>
    <phoneticPr fontId="3" type="noConversion"/>
  </si>
  <si>
    <t>일출오향족발
(02-6487-1688)</t>
    <phoneticPr fontId="3" type="noConversion"/>
  </si>
  <si>
    <t>경평 점검 및 개선방안 회의</t>
    <phoneticPr fontId="3" type="noConversion"/>
  </si>
  <si>
    <t>2014.8.28</t>
    <phoneticPr fontId="3" type="noConversion"/>
  </si>
  <si>
    <t xml:space="preserve"> &lt; 2014년 수집부 업무추진비 집행내역 &gt;</t>
    <phoneticPr fontId="3" type="noConversion"/>
  </si>
  <si>
    <t>인턴직원</t>
    <phoneticPr fontId="3" type="noConversion"/>
  </si>
  <si>
    <t>상암동 카페1895
(02-3153-2038)</t>
    <phoneticPr fontId="3" type="noConversion"/>
  </si>
  <si>
    <t>인턴직원(근로장학생) 송별 및 활동 평가 연찬회 진행차대</t>
    <phoneticPr fontId="3" type="noConversion"/>
  </si>
  <si>
    <t>2014.02.27</t>
    <phoneticPr fontId="3" type="noConversion"/>
  </si>
  <si>
    <t>상암동 아한타이
(02-2132-8132)</t>
    <phoneticPr fontId="3" type="noConversion"/>
  </si>
  <si>
    <t>인턴직원(근로장학생) 송별 및 활동 평가 연찬 오찬회식</t>
    <phoneticPr fontId="3" type="noConversion"/>
  </si>
  <si>
    <t>영상자료 기증자</t>
    <phoneticPr fontId="3" type="noConversion"/>
  </si>
  <si>
    <t>Zoo Coffee
(02-585-5527)</t>
    <phoneticPr fontId="3" type="noConversion"/>
  </si>
  <si>
    <t>자료 기증협의 및 인수</t>
    <phoneticPr fontId="3" type="noConversion"/>
  </si>
  <si>
    <t>2014.02.18</t>
    <phoneticPr fontId="3" type="noConversion"/>
  </si>
  <si>
    <t>Seven Eleven
(02-580-0810)</t>
    <phoneticPr fontId="3" type="noConversion"/>
  </si>
  <si>
    <t>영화음악 전문가</t>
    <phoneticPr fontId="3" type="noConversion"/>
  </si>
  <si>
    <t>GS25
(010-8979-1428)</t>
    <phoneticPr fontId="3" type="noConversion"/>
  </si>
  <si>
    <t xml:space="preserve">영화음악(OST) 수집 전문가 자문 간담회 </t>
    <phoneticPr fontId="3" type="noConversion"/>
  </si>
  <si>
    <t>2014.02.05</t>
    <phoneticPr fontId="3" type="noConversion"/>
  </si>
  <si>
    <t>집행금액(원)</t>
    <phoneticPr fontId="3" type="noConversion"/>
  </si>
  <si>
    <t>인원(명)</t>
    <phoneticPr fontId="3" type="noConversion"/>
  </si>
  <si>
    <t>집행구분</t>
    <phoneticPr fontId="3" type="noConversion"/>
  </si>
  <si>
    <t>집행대상자</t>
    <phoneticPr fontId="3" type="noConversion"/>
  </si>
  <si>
    <t>사용처(장소)</t>
    <phoneticPr fontId="3" type="noConversion"/>
  </si>
  <si>
    <t>집행내역(목적)</t>
    <phoneticPr fontId="3" type="noConversion"/>
  </si>
  <si>
    <t>사용일시</t>
    <phoneticPr fontId="3" type="noConversion"/>
  </si>
  <si>
    <t>남양주 종합촬영소 이OO 소장</t>
    <phoneticPr fontId="3" type="noConversion"/>
  </si>
  <si>
    <t>삼봉푸줏간
(031-576-0233)</t>
    <phoneticPr fontId="3" type="noConversion"/>
  </si>
  <si>
    <t>임시보관 자료 관리실태 점검 및 인수 이관 업무협의 오찬 회식</t>
    <phoneticPr fontId="3" type="noConversion"/>
  </si>
  <si>
    <t>2014.03.13</t>
    <phoneticPr fontId="3" type="noConversion"/>
  </si>
  <si>
    <t>월드할인마트
(031-558-5886)</t>
    <phoneticPr fontId="3" type="noConversion"/>
  </si>
  <si>
    <t>자료 기증자 자택 방문, 자료 인수 협의 및 음료 구입 전달</t>
    <phoneticPr fontId="3" type="noConversion"/>
  </si>
  <si>
    <t>EBS 안OO</t>
    <phoneticPr fontId="3" type="noConversion"/>
  </si>
  <si>
    <t>복복국
(02-2132-8980)</t>
    <phoneticPr fontId="3" type="noConversion"/>
  </si>
  <si>
    <t>희귀자료 수집 정보 확인 협의간담 오찬</t>
    <phoneticPr fontId="3" type="noConversion"/>
  </si>
  <si>
    <t>2014.03.11</t>
    <phoneticPr fontId="3" type="noConversion"/>
  </si>
  <si>
    <t>자료소장자</t>
    <phoneticPr fontId="3" type="noConversion"/>
  </si>
  <si>
    <t>GS25
(032-441-3015)</t>
    <phoneticPr fontId="3" type="noConversion"/>
  </si>
  <si>
    <t>자료소장자 자료인수 및 업무 협의 음료대</t>
    <phoneticPr fontId="3" type="noConversion"/>
  </si>
  <si>
    <t>2014.03.05</t>
    <phoneticPr fontId="3" type="noConversion"/>
  </si>
  <si>
    <t>남양주 종합촬영소 이OO소장</t>
    <phoneticPr fontId="3" type="noConversion"/>
  </si>
  <si>
    <t xml:space="preserve">영서농협하나로마트
</t>
    <phoneticPr fontId="3" type="noConversion"/>
  </si>
  <si>
    <t>남양주 종합촬영소 보관 영화필름 운송 사전작업 관리 및 음료 구입 전달</t>
    <phoneticPr fontId="3" type="noConversion"/>
  </si>
  <si>
    <t>2014.04.21</t>
    <phoneticPr fontId="3" type="noConversion"/>
  </si>
  <si>
    <t>영화필름 소장자</t>
    <phoneticPr fontId="3" type="noConversion"/>
  </si>
  <si>
    <t>만다린
(02-417-7457)</t>
    <phoneticPr fontId="3" type="noConversion"/>
  </si>
  <si>
    <t>우리 원 미보유 영화필름 보상 수집 협의 오찬경비</t>
    <phoneticPr fontId="3" type="noConversion"/>
  </si>
  <si>
    <t>2014.04.17</t>
    <phoneticPr fontId="3" type="noConversion"/>
  </si>
  <si>
    <t>㈜에브리데이리테일 상도동점 
(02-823-3651)</t>
    <phoneticPr fontId="3" type="noConversion"/>
  </si>
  <si>
    <t>2014.04.11</t>
    <phoneticPr fontId="3" type="noConversion"/>
  </si>
  <si>
    <t>인수작업인력</t>
    <phoneticPr fontId="3" type="noConversion"/>
  </si>
  <si>
    <t>한우리순대국
(02-2132-8090)</t>
    <phoneticPr fontId="3" type="noConversion"/>
  </si>
  <si>
    <t>서울현상소 기증필름 인수 작업인력 오찬경비</t>
    <phoneticPr fontId="3" type="noConversion"/>
  </si>
  <si>
    <t>2014.04.08</t>
    <phoneticPr fontId="3" type="noConversion"/>
  </si>
  <si>
    <t>미래마트
(02-309-4304)</t>
    <phoneticPr fontId="3" type="noConversion"/>
  </si>
  <si>
    <t>2014.04.07</t>
    <phoneticPr fontId="3" type="noConversion"/>
  </si>
  <si>
    <t>시네락픽쳐스 대표</t>
    <phoneticPr fontId="3" type="noConversion"/>
  </si>
  <si>
    <t xml:space="preserve"> cafe 1985
(02-3153-2038)</t>
    <phoneticPr fontId="3" type="noConversion"/>
  </si>
  <si>
    <t>재미 영화인소재 정보 파악 및
자료기증 협의</t>
    <phoneticPr fontId="3" type="noConversion"/>
  </si>
  <si>
    <t>2014.04.03</t>
    <phoneticPr fontId="3" type="noConversion"/>
  </si>
  <si>
    <t>&lt;게임의 법칙&gt; 듀프네가필름
정보조사</t>
    <phoneticPr fontId="3" type="noConversion"/>
  </si>
  <si>
    <t>샤브향
(044-866-7004)</t>
    <phoneticPr fontId="3" type="noConversion"/>
  </si>
  <si>
    <t>영화 소품류 소장자 수집 협의</t>
    <phoneticPr fontId="3" type="noConversion"/>
  </si>
  <si>
    <t>2014.05.28</t>
    <phoneticPr fontId="3" type="noConversion"/>
  </si>
  <si>
    <t>롯데마트 서울역점
(02-390-2500)</t>
    <phoneticPr fontId="3" type="noConversion"/>
  </si>
  <si>
    <t>자료 소장자 자택 방문, 자료 수집 협의 및 음료 구입 전달</t>
    <phoneticPr fontId="3" type="noConversion"/>
  </si>
  <si>
    <t>은평슈퍼
(02-357-4057)</t>
    <phoneticPr fontId="3" type="noConversion"/>
  </si>
  <si>
    <t>2014.05.27</t>
    <phoneticPr fontId="3" type="noConversion"/>
  </si>
  <si>
    <t xml:space="preserve"> 영상자료 기증자</t>
    <phoneticPr fontId="3" type="noConversion"/>
  </si>
  <si>
    <t>파리바게트
(031-905-1618)</t>
    <phoneticPr fontId="3" type="noConversion"/>
  </si>
  <si>
    <t>2014.05.15</t>
    <phoneticPr fontId="3" type="noConversion"/>
  </si>
  <si>
    <t xml:space="preserve">영상물등급위원회 영화부 </t>
    <phoneticPr fontId="3" type="noConversion"/>
  </si>
  <si>
    <t>연합횟집
(051-623-6039)</t>
    <phoneticPr fontId="3" type="noConversion"/>
  </si>
  <si>
    <t>수집업무 관련 유관기관 방문 업무 협의 석식 경비</t>
    <phoneticPr fontId="3" type="noConversion"/>
  </si>
  <si>
    <t>2014.06.25</t>
    <phoneticPr fontId="3" type="noConversion"/>
  </si>
  <si>
    <t>커피집
(010-3891-1672)</t>
    <phoneticPr fontId="3" type="noConversion"/>
  </si>
  <si>
    <t>우리 원 미보유 영화필름 보상 수집 협의</t>
    <phoneticPr fontId="3" type="noConversion"/>
  </si>
  <si>
    <t>2014.06.05</t>
    <phoneticPr fontId="3" type="noConversion"/>
  </si>
  <si>
    <t>만다린
(02-416-7457)</t>
    <phoneticPr fontId="3" type="noConversion"/>
  </si>
  <si>
    <t>2014.07.04</t>
    <phoneticPr fontId="3" type="noConversion"/>
  </si>
  <si>
    <t>한국영화아카데미 배급팀
오찬 간담회</t>
    <phoneticPr fontId="3" type="noConversion"/>
  </si>
  <si>
    <t>홍대돈부리
(02-3141-8398)</t>
    <phoneticPr fontId="3" type="noConversion"/>
  </si>
  <si>
    <t>한국영화아카데미 배급팀장</t>
    <phoneticPr fontId="3" type="noConversion"/>
  </si>
  <si>
    <t>한국영화아카데미 배급팀 자료 수집 관련 회의</t>
    <phoneticPr fontId="3" type="noConversion"/>
  </si>
  <si>
    <t>CAFECOMMA_1page(02-323-8555)</t>
    <phoneticPr fontId="3" type="noConversion"/>
  </si>
  <si>
    <t>2014.07.09</t>
    <phoneticPr fontId="3" type="noConversion"/>
  </si>
  <si>
    <t>고려대협력사업 오찬 간담회</t>
    <phoneticPr fontId="3" type="noConversion"/>
  </si>
  <si>
    <t>고려대협력사업 일본조사원</t>
    <phoneticPr fontId="3" type="noConversion"/>
  </si>
  <si>
    <t>고려대협력사업 업무 회의</t>
    <phoneticPr fontId="3" type="noConversion"/>
  </si>
  <si>
    <t>cafe 1895
(02-3153-2038)</t>
    <phoneticPr fontId="3" type="noConversion"/>
  </si>
  <si>
    <t>2014.07.12</t>
    <phoneticPr fontId="3" type="noConversion"/>
  </si>
  <si>
    <t>우리원 미보유 영화필름
수집 협의 오찬경비</t>
    <phoneticPr fontId="3" type="noConversion"/>
  </si>
  <si>
    <t>고향원
(02-766-6588)</t>
    <phoneticPr fontId="3" type="noConversion"/>
  </si>
  <si>
    <t>우리원 미보유 영화필름
수집 협의</t>
    <phoneticPr fontId="3" type="noConversion"/>
  </si>
  <si>
    <t>투썸 종로3가역점
(02-742-1008)</t>
    <phoneticPr fontId="3" type="noConversion"/>
  </si>
  <si>
    <t>2014.07.15</t>
    <phoneticPr fontId="3" type="noConversion"/>
  </si>
  <si>
    <t>롯데슈퍼 전농점
(02-2248-7800)</t>
    <phoneticPr fontId="3" type="noConversion"/>
  </si>
  <si>
    <t>2014.07.18</t>
    <phoneticPr fontId="3" type="noConversion"/>
  </si>
  <si>
    <t>독립영화 테이프 수령
및 수집 관련 업무 협의</t>
    <phoneticPr fontId="3" type="noConversion"/>
  </si>
  <si>
    <t>영화사 달리기 배급팀장</t>
    <phoneticPr fontId="3" type="noConversion"/>
  </si>
  <si>
    <t>2014.07.22</t>
    <phoneticPr fontId="3" type="noConversion"/>
  </si>
  <si>
    <t>영화인 소장 자료 수집 관련
협의 오찬경비</t>
    <phoneticPr fontId="3" type="noConversion"/>
  </si>
  <si>
    <t>명필름 문화재단 아트센터장</t>
    <phoneticPr fontId="3" type="noConversion"/>
  </si>
  <si>
    <t>영화인 소장 자료
수집 관련 협의</t>
    <phoneticPr fontId="3" type="noConversion"/>
  </si>
  <si>
    <t>2014.07.24</t>
    <phoneticPr fontId="3" type="noConversion"/>
  </si>
  <si>
    <t>독립영화 수집 관련 업무 협의</t>
    <phoneticPr fontId="3" type="noConversion"/>
  </si>
  <si>
    <t>영화사 달리기 대표</t>
    <phoneticPr fontId="3" type="noConversion"/>
  </si>
  <si>
    <t>2014.07.30</t>
    <phoneticPr fontId="3" type="noConversion"/>
  </si>
  <si>
    <t>한국영화아카데미 배급팀 회의</t>
    <phoneticPr fontId="3" type="noConversion"/>
  </si>
  <si>
    <t>오가다(상암MBC점)
(02-304-7449)</t>
    <phoneticPr fontId="3" type="noConversion"/>
  </si>
  <si>
    <t>한국영화아카데미 배급팀</t>
    <phoneticPr fontId="3" type="noConversion"/>
  </si>
  <si>
    <t>2014.07.31</t>
    <phoneticPr fontId="3" type="noConversion"/>
  </si>
  <si>
    <t>박지환 소장 자료 인수 및 기증 협의 오찬경비</t>
    <phoneticPr fontId="3" type="noConversion"/>
  </si>
  <si>
    <t>벤또랑 상암점
(02-375-5242)</t>
    <phoneticPr fontId="3" type="noConversion"/>
  </si>
  <si>
    <t>박지환 소장 자료 인수 및 기증 협의</t>
    <phoneticPr fontId="3" type="noConversion"/>
  </si>
  <si>
    <t>공차 상암DMC점
(02-2132-8118)</t>
    <phoneticPr fontId="3" type="noConversion"/>
  </si>
  <si>
    <t>일본 이와테대학 양OO 교수</t>
    <phoneticPr fontId="3" type="noConversion"/>
  </si>
  <si>
    <t>일본 이와테대학 기관 관계자
업무 협의</t>
    <phoneticPr fontId="3" type="noConversion"/>
  </si>
  <si>
    <t>2014.08.29</t>
    <phoneticPr fontId="3" type="noConversion"/>
  </si>
  <si>
    <t>보존기술센터 조OO</t>
    <phoneticPr fontId="3" type="noConversion"/>
  </si>
  <si>
    <t>영상자료정보관리시스템 고도화 사업 관련 업무 협의</t>
    <phoneticPr fontId="3" type="noConversion"/>
  </si>
  <si>
    <t>2014.08.22</t>
    <phoneticPr fontId="3" type="noConversion"/>
  </si>
  <si>
    <t>명필름 정OO PD</t>
    <phoneticPr fontId="3" type="noConversion"/>
  </si>
  <si>
    <t>㈜원조청진옥
(02-735-1690)</t>
    <phoneticPr fontId="3" type="noConversion"/>
  </si>
  <si>
    <t>영상자료 수집 다양화 관련 오찬 간담회</t>
    <phoneticPr fontId="3" type="noConversion"/>
  </si>
  <si>
    <t>2014.08.21</t>
    <phoneticPr fontId="3" type="noConversion"/>
  </si>
  <si>
    <t xml:space="preserve"> &lt; 2014년 자료서비스부 업무추진비 집행내역 &gt;</t>
    <phoneticPr fontId="3" type="noConversion"/>
  </si>
  <si>
    <t>넬슨 개발관계자</t>
    <phoneticPr fontId="3" type="noConversion"/>
  </si>
  <si>
    <t>벤또랑상암점
(02-375-5242)</t>
    <phoneticPr fontId="3" type="noConversion"/>
  </si>
  <si>
    <t>KMDb 및 KMDS 검색 2014 유지보수, 개발보완 내역 협의 오찬</t>
    <phoneticPr fontId="3" type="noConversion"/>
  </si>
  <si>
    <t>2014.02.28</t>
    <phoneticPr fontId="3" type="noConversion"/>
  </si>
  <si>
    <t>씨제이파워캐스트 관계자</t>
    <phoneticPr fontId="3" type="noConversion"/>
  </si>
  <si>
    <t>더피쉬
(02-2132-8295)</t>
    <phoneticPr fontId="3" type="noConversion"/>
  </si>
  <si>
    <t>디지털시네마 아카이빙 구축 데이터 가공 수집 협의 오찬</t>
    <phoneticPr fontId="3" type="noConversion"/>
  </si>
  <si>
    <t>2014.3.26</t>
    <phoneticPr fontId="3" type="noConversion"/>
  </si>
  <si>
    <t>칼럼 필진 주OO</t>
    <phoneticPr fontId="3" type="noConversion"/>
  </si>
  <si>
    <t>무명집
(02-323-2016)</t>
    <phoneticPr fontId="3" type="noConversion"/>
  </si>
  <si>
    <t>KMDB전문콘텐츠 미니칼럼(B무비) 기획 관련 필자 간담회 협의 석찬</t>
    <phoneticPr fontId="3" type="noConversion"/>
  </si>
  <si>
    <t>2014.3.19</t>
    <phoneticPr fontId="3" type="noConversion"/>
  </si>
  <si>
    <t>청년인턴 및 실무담당자</t>
    <phoneticPr fontId="3" type="noConversion"/>
  </si>
  <si>
    <t>멘무샤
(02-2132-8123)</t>
    <phoneticPr fontId="3" type="noConversion"/>
  </si>
  <si>
    <t>청년인턴 업무교육 및 멘토,멘티제도 교육 등 소개 협의 오찬</t>
    <phoneticPr fontId="3" type="noConversion"/>
  </si>
  <si>
    <t>2014.3.17</t>
    <phoneticPr fontId="3" type="noConversion"/>
  </si>
  <si>
    <t>오션씨앤씨 관계자</t>
    <phoneticPr fontId="3" type="noConversion"/>
  </si>
  <si>
    <t>오늘한점
(02-6393-5145)</t>
    <phoneticPr fontId="3" type="noConversion"/>
  </si>
  <si>
    <t>파주센터 도입장비 정보 조사 관련 협의 오찬</t>
    <phoneticPr fontId="3" type="noConversion"/>
  </si>
  <si>
    <t>실무담당자</t>
    <phoneticPr fontId="3" type="noConversion"/>
  </si>
  <si>
    <t>놀부부대찌개&amp;철판구이
(02-2132-8787)</t>
    <phoneticPr fontId="3" type="noConversion"/>
  </si>
  <si>
    <t>KMDb운용점검 및 DB시스템 개선 방안 협의 오찬</t>
    <phoneticPr fontId="3" type="noConversion"/>
  </si>
  <si>
    <t>2014.3.11</t>
    <phoneticPr fontId="3" type="noConversion"/>
  </si>
  <si>
    <t>곰소뜸 누리꿈점
(02-372-5663)</t>
    <phoneticPr fontId="3" type="noConversion"/>
  </si>
  <si>
    <t>VOD 기획전 홍보 및 유튜브 VOD 서비스 변경사항 대응방안 논의 오찬</t>
    <phoneticPr fontId="3" type="noConversion"/>
  </si>
  <si>
    <t>2014.3.4</t>
    <phoneticPr fontId="3" type="noConversion"/>
  </si>
  <si>
    <t xml:space="preserve">오션씨앤씨 관계자 </t>
    <phoneticPr fontId="3" type="noConversion"/>
  </si>
  <si>
    <t>2014년 전산시스템 유지보수 계획 점검 및 보안설비 운용 협의 오찬</t>
    <phoneticPr fontId="3" type="noConversion"/>
  </si>
  <si>
    <t>2014.4.28</t>
    <phoneticPr fontId="3" type="noConversion"/>
  </si>
  <si>
    <t>영상콘텐츠 DB구축 및 디지털화 사업 추진관련 협의 오찬</t>
    <phoneticPr fontId="3" type="noConversion"/>
  </si>
  <si>
    <t>2014.4.25</t>
    <phoneticPr fontId="3" type="noConversion"/>
  </si>
  <si>
    <t>기관홈페이지 및 KMDb 기능개선 관련 협의 오찬</t>
    <phoneticPr fontId="3" type="noConversion"/>
  </si>
  <si>
    <t>KMDB전문콘텐츠 미니칼럼 기획 협의 오찬</t>
    <phoneticPr fontId="3" type="noConversion"/>
  </si>
  <si>
    <t>2014.4.21</t>
    <phoneticPr fontId="3" type="noConversion"/>
  </si>
  <si>
    <t>2014년 DB구축 및 기관홈페이지 보완 내용 협의 오찬</t>
    <phoneticPr fontId="3" type="noConversion"/>
  </si>
  <si>
    <t>백정네/탐탐푸드
(02-6393-5331)</t>
    <phoneticPr fontId="3" type="noConversion"/>
  </si>
  <si>
    <t>파주센터 등 보안시스템 보완 구축 관련 협의 오찬</t>
    <phoneticPr fontId="3" type="noConversion"/>
  </si>
  <si>
    <t>2014.4.8</t>
    <phoneticPr fontId="3" type="noConversion"/>
  </si>
  <si>
    <t>김치두루치기
(02-2132-8188)</t>
    <phoneticPr fontId="3" type="noConversion"/>
  </si>
  <si>
    <t>2014년 부서내 업무분장 조정 협의 오찬</t>
    <phoneticPr fontId="3" type="noConversion"/>
  </si>
  <si>
    <t>DB구축사업 진행준비사항 점검 협의 오찬</t>
    <phoneticPr fontId="3" type="noConversion"/>
  </si>
  <si>
    <t>2014.4.1</t>
    <phoneticPr fontId="3" type="noConversion"/>
  </si>
  <si>
    <t>GoIT 개발업체 관계자</t>
    <phoneticPr fontId="3" type="noConversion"/>
  </si>
  <si>
    <t>백년손님
(02-304-1881)</t>
    <phoneticPr fontId="3" type="noConversion"/>
  </si>
  <si>
    <t>영상자료정보관리프로그램 재개발사업 진행 착수내용 사전협의 오찬</t>
    <phoneticPr fontId="3" type="noConversion"/>
  </si>
  <si>
    <t>2014.5.28</t>
    <phoneticPr fontId="3" type="noConversion"/>
  </si>
  <si>
    <t>해밀
(010-5649-7049)</t>
    <phoneticPr fontId="3" type="noConversion"/>
  </si>
  <si>
    <t>KMDb 전문콘텐츠 외부자문 간담회 결과 정리 협의 오찬</t>
    <phoneticPr fontId="3" type="noConversion"/>
  </si>
  <si>
    <t>2014.5.21</t>
    <phoneticPr fontId="3" type="noConversion"/>
  </si>
  <si>
    <t>프리기획 관계자</t>
    <phoneticPr fontId="3" type="noConversion"/>
  </si>
  <si>
    <t>영상물 번역 및 자막작업 관련 자료조사 및 업무협의 오찬</t>
    <phoneticPr fontId="3" type="noConversion"/>
  </si>
  <si>
    <t>2014.5.20</t>
    <phoneticPr fontId="3" type="noConversion"/>
  </si>
  <si>
    <t>KMDB전문콘텐츠 기획 및 간담회 진행 준비 협의 오찬</t>
    <phoneticPr fontId="3" type="noConversion"/>
  </si>
  <si>
    <t>2014.5.13</t>
    <phoneticPr fontId="3" type="noConversion"/>
  </si>
  <si>
    <t>김치두루치기돈치두치
(02-2132-8188)</t>
    <phoneticPr fontId="3" type="noConversion"/>
  </si>
  <si>
    <t>영상자료정보관리프로그램 재개발사업 기술평가 진행준비 협의 오찬</t>
    <phoneticPr fontId="3" type="noConversion"/>
  </si>
  <si>
    <t>영등위 관계자</t>
    <phoneticPr fontId="3" type="noConversion"/>
  </si>
  <si>
    <t>유관기관 정보화 정보교류 협의 및 KMDb 개편 관련 관계자 협의 오찬</t>
    <phoneticPr fontId="3" type="noConversion"/>
  </si>
  <si>
    <t>2014.6.20</t>
    <phoneticPr fontId="3" type="noConversion"/>
  </si>
  <si>
    <t>다우기술관계자</t>
    <phoneticPr fontId="3" type="noConversion"/>
  </si>
  <si>
    <t>정보시스템 개발 최근 방향 및 정보현황 조사 협의 오찬</t>
    <phoneticPr fontId="3" type="noConversion"/>
  </si>
  <si>
    <t>2014.6.17</t>
    <phoneticPr fontId="3" type="noConversion"/>
  </si>
  <si>
    <t>디지털시네마 변환 및 유통구조 정보 조사 협의 오찬</t>
    <phoneticPr fontId="3" type="noConversion"/>
  </si>
  <si>
    <t>2014.6.12</t>
    <phoneticPr fontId="3" type="noConversion"/>
  </si>
  <si>
    <t>정보보안감사 사전 결과 내용 검토 협의 오찬</t>
    <phoneticPr fontId="3" type="noConversion"/>
  </si>
  <si>
    <t>2014.6.9</t>
    <phoneticPr fontId="3" type="noConversion"/>
  </si>
  <si>
    <t>GoIT관계자 및 실무담당자</t>
    <phoneticPr fontId="3" type="noConversion"/>
  </si>
  <si>
    <t>영상자료정보관리시스템 고도화개발 착수 및 업무추진 협의 오찬</t>
    <phoneticPr fontId="3" type="noConversion"/>
  </si>
  <si>
    <t>2014.6.3</t>
    <phoneticPr fontId="3" type="noConversion"/>
  </si>
  <si>
    <t>DB구축 사업 진행 및 유튜브 VOD 서비스 작업 진행 협의 오찬</t>
    <phoneticPr fontId="3" type="noConversion"/>
  </si>
  <si>
    <t>고아이티 관계자</t>
    <phoneticPr fontId="3" type="noConversion"/>
  </si>
  <si>
    <t>스쿨스토어 상암MBC점</t>
    <phoneticPr fontId="3" type="noConversion"/>
  </si>
  <si>
    <t>영상자료정보관리시스템 개발 업무분석 등 사업진행 점검 협의 오찬</t>
    <phoneticPr fontId="3" type="noConversion"/>
  </si>
  <si>
    <t>2014.7.22</t>
    <phoneticPr fontId="3" type="noConversion"/>
  </si>
  <si>
    <t xml:space="preserve">브라이트코브 관계자 </t>
    <phoneticPr fontId="3" type="noConversion"/>
  </si>
  <si>
    <t>비디오 클라우드 인코딩 시스템 관련 정보조사 협의 오찬</t>
    <phoneticPr fontId="3" type="noConversion"/>
  </si>
  <si>
    <t>2014.7.18</t>
    <phoneticPr fontId="3" type="noConversion"/>
  </si>
  <si>
    <t>지캠프 관계자</t>
    <phoneticPr fontId="3" type="noConversion"/>
  </si>
  <si>
    <t>포베이상암MBC점
(02-302-6590)</t>
    <phoneticPr fontId="3" type="noConversion"/>
  </si>
  <si>
    <t>KMDb 부분개편 내용 및 진행 협의 오찬</t>
    <phoneticPr fontId="3" type="noConversion"/>
  </si>
  <si>
    <t>KMDb 기능개선 등 관련업무 협의 오찬</t>
    <phoneticPr fontId="3" type="noConversion"/>
  </si>
  <si>
    <t>2014.7.9</t>
    <phoneticPr fontId="3" type="noConversion"/>
  </si>
  <si>
    <t>광화문닭곰탕
(02-6393-5123)</t>
    <phoneticPr fontId="3" type="noConversion"/>
  </si>
  <si>
    <t>영상자료정보관리시스템 개발 및 KMDb 기능 보완 사업 진행 점검 협의 오찬</t>
    <phoneticPr fontId="3" type="noConversion"/>
  </si>
  <si>
    <t>2014.7.4</t>
    <phoneticPr fontId="3" type="noConversion"/>
  </si>
  <si>
    <t>광화문수제비
(02-6393-5041)</t>
    <phoneticPr fontId="3" type="noConversion"/>
  </si>
  <si>
    <t>KMDb 정보 등록방안 개선 및 영화글 좌담회 준비 진행 협의 오찬</t>
    <phoneticPr fontId="3" type="noConversion"/>
  </si>
  <si>
    <t>2014.8.26</t>
    <phoneticPr fontId="3" type="noConversion"/>
  </si>
  <si>
    <t>고우아이티 관계자</t>
    <phoneticPr fontId="3" type="noConversion"/>
  </si>
  <si>
    <t>봉추찜닭
(02-307-6981)</t>
    <phoneticPr fontId="3" type="noConversion"/>
  </si>
  <si>
    <t>영상자료정보관리시스템 개발 관련 기능설계 등 진행점검 협의 오찬</t>
    <phoneticPr fontId="3" type="noConversion"/>
  </si>
  <si>
    <t>2014.8.19</t>
    <phoneticPr fontId="3" type="noConversion"/>
  </si>
  <si>
    <t xml:space="preserve">국가기록원 관계자 </t>
    <phoneticPr fontId="3" type="noConversion"/>
  </si>
  <si>
    <t>신상옥 관련 자료복사 등 진행절차 협의 오찬</t>
    <phoneticPr fontId="3" type="noConversion"/>
  </si>
  <si>
    <t>2014.8.11</t>
    <phoneticPr fontId="3" type="noConversion"/>
  </si>
  <si>
    <t>CJP 관계자</t>
    <phoneticPr fontId="3" type="noConversion"/>
  </si>
  <si>
    <t>후레쉬테이블
(02-6393-5200)</t>
    <phoneticPr fontId="3" type="noConversion"/>
  </si>
  <si>
    <t>4K 디지털시네마 제작 flow 정보 조사 협의 음료대</t>
    <phoneticPr fontId="3" type="noConversion"/>
  </si>
  <si>
    <t>2014.8.5</t>
    <phoneticPr fontId="3" type="noConversion"/>
  </si>
  <si>
    <t xml:space="preserve">고우아이티 관계자 </t>
    <phoneticPr fontId="3" type="noConversion"/>
  </si>
  <si>
    <t>영상자료정보관리시스템 개발 관련 업무분석 진행 및 기능설계 진행점검 협의 오찬</t>
    <phoneticPr fontId="3" type="noConversion"/>
  </si>
  <si>
    <t xml:space="preserve"> &lt; 2014년 시네마테크부 업무추진비 집행내역 &gt;</t>
    <phoneticPr fontId="3" type="noConversion"/>
  </si>
  <si>
    <t>영화진흥위원회 국내진흥부 팀장</t>
    <phoneticPr fontId="3" type="noConversion"/>
  </si>
  <si>
    <t xml:space="preserve">찾아가는영화관 업무 간담회 </t>
    <phoneticPr fontId="3" type="noConversion"/>
  </si>
  <si>
    <t>2014.02.20</t>
    <phoneticPr fontId="3" type="noConversion"/>
  </si>
  <si>
    <t>2014.03.14</t>
    <phoneticPr fontId="3" type="noConversion"/>
  </si>
  <si>
    <t xml:space="preserve">원로영화인  오찬 간담회 </t>
    <phoneticPr fontId="3" type="noConversion"/>
  </si>
  <si>
    <t>떡삼시대
(02-307-1889)</t>
    <phoneticPr fontId="3" type="noConversion"/>
  </si>
  <si>
    <t xml:space="preserve">이OO 감독  </t>
    <phoneticPr fontId="3" type="noConversion"/>
  </si>
  <si>
    <t>2014.03.24</t>
    <phoneticPr fontId="3" type="noConversion"/>
  </si>
  <si>
    <t>참숫꺼먹돼지
(02-6293-5588)</t>
    <phoneticPr fontId="3" type="noConversion"/>
  </si>
  <si>
    <t xml:space="preserve">찾아가는영화관 신규채용자 </t>
    <phoneticPr fontId="3" type="noConversion"/>
  </si>
  <si>
    <t xml:space="preserve">백OO    </t>
    <phoneticPr fontId="3" type="noConversion"/>
  </si>
  <si>
    <t>원로영화인  석찬간담</t>
    <phoneticPr fontId="3" type="noConversion"/>
  </si>
  <si>
    <t>2014.04.30</t>
    <phoneticPr fontId="3" type="noConversion"/>
  </si>
  <si>
    <t>고응호OO 감독</t>
    <phoneticPr fontId="3" type="noConversion"/>
  </si>
  <si>
    <t>골목맛이깊은집
(02-309-3303)</t>
    <phoneticPr fontId="3" type="noConversion"/>
  </si>
  <si>
    <t xml:space="preserve">원로영화인  오찬간담  </t>
    <phoneticPr fontId="3" type="noConversion"/>
  </si>
  <si>
    <t>찾아가는영화관 직원</t>
    <phoneticPr fontId="3" type="noConversion"/>
  </si>
  <si>
    <t>청담순두부
(02-302-4889)</t>
    <phoneticPr fontId="3" type="noConversion"/>
  </si>
  <si>
    <t xml:space="preserve">찾아가는영화관 업무간담 </t>
    <phoneticPr fontId="3" type="noConversion"/>
  </si>
  <si>
    <t>2014.04.25</t>
    <phoneticPr fontId="3" type="noConversion"/>
  </si>
  <si>
    <t xml:space="preserve">예술교류부장    </t>
    <phoneticPr fontId="3" type="noConversion"/>
  </si>
  <si>
    <t>cafe1895
(02-3153-2038)</t>
    <phoneticPr fontId="3" type="noConversion"/>
  </si>
  <si>
    <t xml:space="preserve">일본국제교류기금 업무간담 </t>
    <phoneticPr fontId="3" type="noConversion"/>
  </si>
  <si>
    <t>2014.04.22</t>
    <phoneticPr fontId="3" type="noConversion"/>
  </si>
  <si>
    <t xml:space="preserve">김OO 감독 </t>
    <phoneticPr fontId="3" type="noConversion"/>
  </si>
  <si>
    <t>웨이칭차이나
(02-6393-1900)</t>
    <phoneticPr fontId="3" type="noConversion"/>
  </si>
  <si>
    <t>원로영화인 오찬간담</t>
    <phoneticPr fontId="3" type="noConversion"/>
  </si>
  <si>
    <t>2014.05.30</t>
    <phoneticPr fontId="3" type="noConversion"/>
  </si>
  <si>
    <t xml:space="preserve">장OO 소장     </t>
    <phoneticPr fontId="3" type="noConversion"/>
  </si>
  <si>
    <t>찾아가는영화관 영사장비 운영    자문 간담</t>
    <phoneticPr fontId="3" type="noConversion"/>
  </si>
  <si>
    <t>2014.05.16</t>
    <phoneticPr fontId="3" type="noConversion"/>
  </si>
  <si>
    <t xml:space="preserve">김OO 감독  </t>
    <phoneticPr fontId="3" type="noConversion"/>
  </si>
  <si>
    <t>원로영화인 석찬간담</t>
    <phoneticPr fontId="3" type="noConversion"/>
  </si>
  <si>
    <t>2014.06.03</t>
    <phoneticPr fontId="3" type="noConversion"/>
  </si>
  <si>
    <t>프랑스 데 이마쥬 프로그래머 등</t>
    <phoneticPr fontId="3" type="noConversion"/>
  </si>
  <si>
    <t>삼미삼계탕
(02-325-9551)</t>
    <phoneticPr fontId="3" type="noConversion"/>
  </si>
  <si>
    <t>한국영화특별전 관련 방한 관계자 오찬간담</t>
    <phoneticPr fontId="3" type="noConversion"/>
  </si>
  <si>
    <t>이OO 감독</t>
    <phoneticPr fontId="3" type="noConversion"/>
  </si>
  <si>
    <t>골목맛이 깊은집
(02-309-3303)</t>
    <phoneticPr fontId="3" type="noConversion"/>
  </si>
  <si>
    <t xml:space="preserve">원OO 감독    </t>
    <phoneticPr fontId="3" type="noConversion"/>
  </si>
  <si>
    <t>코코너
(02-306-1617)</t>
    <phoneticPr fontId="3" type="noConversion"/>
  </si>
  <si>
    <t>영화인 오찬간담</t>
    <phoneticPr fontId="3" type="noConversion"/>
  </si>
  <si>
    <t>2014.07.02</t>
    <phoneticPr fontId="3" type="noConversion"/>
  </si>
  <si>
    <t>2014.07.16</t>
    <phoneticPr fontId="3" type="noConversion"/>
  </si>
  <si>
    <t>타코돈부리
(02-547-5387)</t>
    <phoneticPr fontId="3" type="noConversion"/>
  </si>
  <si>
    <t>2014.08.12</t>
    <phoneticPr fontId="3" type="noConversion"/>
  </si>
  <si>
    <t>참숯꺼먹돼지생고기
(02-306-1889)</t>
    <phoneticPr fontId="3" type="noConversion"/>
  </si>
  <si>
    <t>고OO 감독</t>
    <phoneticPr fontId="3" type="noConversion"/>
  </si>
  <si>
    <t>2014.08.28</t>
    <phoneticPr fontId="3" type="noConversion"/>
  </si>
  <si>
    <t xml:space="preserve"> 고객서비스 실무자 오찬간담</t>
    <phoneticPr fontId="3" type="noConversion"/>
  </si>
  <si>
    <t>떡쌈시대
(02-4872-6871)</t>
    <phoneticPr fontId="3" type="noConversion"/>
  </si>
  <si>
    <t>조OO 근로장학생</t>
    <phoneticPr fontId="3" type="noConversion"/>
  </si>
  <si>
    <t>황OO</t>
    <phoneticPr fontId="3" type="noConversion"/>
  </si>
  <si>
    <t xml:space="preserve">비필름, 비디오물 정리 작업 관련 간담 </t>
    <phoneticPr fontId="3" type="noConversion"/>
  </si>
  <si>
    <t>2014.2.25</t>
    <phoneticPr fontId="3" type="noConversion"/>
  </si>
  <si>
    <t>김OO</t>
    <phoneticPr fontId="3" type="noConversion"/>
  </si>
  <si>
    <t>필름 정리 작업 관련 간담</t>
    <phoneticPr fontId="3" type="noConversion"/>
  </si>
  <si>
    <t>2014.2.21</t>
    <phoneticPr fontId="3" type="noConversion"/>
  </si>
  <si>
    <t>한O</t>
    <phoneticPr fontId="3" type="noConversion"/>
  </si>
  <si>
    <t>브래드비
(02-6393-5081)</t>
    <phoneticPr fontId="3" type="noConversion"/>
  </si>
  <si>
    <t>현상소 설계 관련 간담</t>
    <phoneticPr fontId="3" type="noConversion"/>
  </si>
  <si>
    <t>2014.02.10</t>
    <phoneticPr fontId="3" type="noConversion"/>
  </si>
  <si>
    <t>이OO</t>
    <phoneticPr fontId="3" type="noConversion"/>
  </si>
  <si>
    <t>류차이나
(02-307-5077)</t>
    <phoneticPr fontId="3" type="noConversion"/>
  </si>
  <si>
    <t>&lt;오발탄&gt; 디지털 심화복원 관련 간담</t>
    <phoneticPr fontId="3" type="noConversion"/>
  </si>
  <si>
    <t>2014.02.04</t>
    <phoneticPr fontId="3" type="noConversion"/>
  </si>
  <si>
    <t>최OO</t>
    <phoneticPr fontId="3" type="noConversion"/>
  </si>
  <si>
    <t>코닥 필름 및 현상약품 관련 문의</t>
    <phoneticPr fontId="3" type="noConversion"/>
  </si>
  <si>
    <t>2014.03.28</t>
    <phoneticPr fontId="3" type="noConversion"/>
  </si>
  <si>
    <t>전OO</t>
    <phoneticPr fontId="3" type="noConversion"/>
  </si>
  <si>
    <t>디지털 색보정 장비 조사 관련 간담</t>
    <phoneticPr fontId="3" type="noConversion"/>
  </si>
  <si>
    <t>2014.03.26</t>
    <phoneticPr fontId="3" type="noConversion"/>
  </si>
  <si>
    <t>허OO</t>
    <phoneticPr fontId="3" type="noConversion"/>
  </si>
  <si>
    <t>서울역사박물관 관계자 필름 수집 관련 간담</t>
    <phoneticPr fontId="3" type="noConversion"/>
  </si>
  <si>
    <t>오OO</t>
    <phoneticPr fontId="3" type="noConversion"/>
  </si>
  <si>
    <t xml:space="preserve">필름 스캐너 스캔 테스트 진행 </t>
    <phoneticPr fontId="3" type="noConversion"/>
  </si>
  <si>
    <t>2014.03.12</t>
    <phoneticPr fontId="3" type="noConversion"/>
  </si>
  <si>
    <t>아시아문화개발원 아카이브 구축 관련 간담</t>
    <phoneticPr fontId="3" type="noConversion"/>
  </si>
  <si>
    <t>부왕식당
(02-372-0908)</t>
    <phoneticPr fontId="3" type="noConversion"/>
  </si>
  <si>
    <t>자료 목록화 및 보존처리 관련 업무 간담</t>
    <phoneticPr fontId="3" type="noConversion"/>
  </si>
  <si>
    <t>2014.04.28</t>
    <phoneticPr fontId="3" type="noConversion"/>
  </si>
  <si>
    <t>디지털화 사업 일정 관련 간담</t>
    <phoneticPr fontId="3" type="noConversion"/>
  </si>
  <si>
    <t>2014.04.23</t>
    <phoneticPr fontId="3" type="noConversion"/>
  </si>
  <si>
    <t>박OO</t>
    <phoneticPr fontId="3" type="noConversion"/>
  </si>
  <si>
    <t>비필름 자료 보존처리 관련 간담</t>
    <phoneticPr fontId="3" type="noConversion"/>
  </si>
  <si>
    <t>커피템플
(02-2132-8051)</t>
    <phoneticPr fontId="3" type="noConversion"/>
  </si>
  <si>
    <t xml:space="preserve">CG 기술 관련 업무 협의 </t>
    <phoneticPr fontId="3" type="noConversion"/>
  </si>
  <si>
    <t>2014.04.15</t>
    <phoneticPr fontId="3" type="noConversion"/>
  </si>
  <si>
    <t>디지털 복원관련 업무 협의</t>
    <phoneticPr fontId="3" type="noConversion"/>
  </si>
  <si>
    <t>2014.04.01</t>
    <phoneticPr fontId="3" type="noConversion"/>
  </si>
  <si>
    <t>코닥코리아 최OO</t>
    <phoneticPr fontId="3" type="noConversion"/>
  </si>
  <si>
    <t>김뿌라
(02-303-2341)</t>
    <phoneticPr fontId="3" type="noConversion"/>
  </si>
  <si>
    <t>필름 공급 관련 협의</t>
    <phoneticPr fontId="3" type="noConversion"/>
  </si>
  <si>
    <t>광운대학교 알OO</t>
    <phoneticPr fontId="3" type="noConversion"/>
  </si>
  <si>
    <t>the만나
(02-971-1100)</t>
    <phoneticPr fontId="3" type="noConversion"/>
  </si>
  <si>
    <t>&lt;악마와 미녀&gt; 복원 협의</t>
    <phoneticPr fontId="3" type="noConversion"/>
  </si>
  <si>
    <t>2014.05.29</t>
    <phoneticPr fontId="3" type="noConversion"/>
  </si>
  <si>
    <t>CJP 옥OO</t>
    <phoneticPr fontId="3" type="noConversion"/>
  </si>
  <si>
    <t>한국영상자료원
(02-3153-2038)</t>
    <phoneticPr fontId="3" type="noConversion"/>
  </si>
  <si>
    <t>&lt;이국정원&gt; 복원 협의</t>
    <phoneticPr fontId="3" type="noConversion"/>
  </si>
  <si>
    <t>코리아비주얼 전OO</t>
    <phoneticPr fontId="3" type="noConversion"/>
  </si>
  <si>
    <t>델리코엑스점
(02-2016-5599)</t>
    <phoneticPr fontId="3" type="noConversion"/>
  </si>
  <si>
    <t>디지털 색보정 장비 도입 관련 업무협의</t>
    <phoneticPr fontId="3" type="noConversion"/>
  </si>
  <si>
    <t>2014.05.20</t>
    <phoneticPr fontId="3" type="noConversion"/>
  </si>
  <si>
    <t>국가기록원 이OO</t>
    <phoneticPr fontId="3" type="noConversion"/>
  </si>
  <si>
    <t>이디야커피
(02-305-2233)</t>
    <phoneticPr fontId="3" type="noConversion"/>
  </si>
  <si>
    <t>임대서고 연장 관련 업무협의</t>
    <phoneticPr fontId="3" type="noConversion"/>
  </si>
  <si>
    <t>2014.05.12</t>
    <phoneticPr fontId="3" type="noConversion"/>
  </si>
  <si>
    <t>피노엔터테인먼트 이OO</t>
    <phoneticPr fontId="3" type="noConversion"/>
  </si>
  <si>
    <t>김영자원조나주곰탕
(031-907-5240)</t>
    <phoneticPr fontId="3" type="noConversion"/>
  </si>
  <si>
    <t>&lt;오발탄&gt; 심화복원 협의</t>
    <phoneticPr fontId="3" type="noConversion"/>
  </si>
  <si>
    <t>2014.06.24</t>
    <phoneticPr fontId="3" type="noConversion"/>
  </si>
  <si>
    <t>한국영상대학교 박OO</t>
    <phoneticPr fontId="3" type="noConversion"/>
  </si>
  <si>
    <t>보존기술센터 촬영협조</t>
    <phoneticPr fontId="3" type="noConversion"/>
  </si>
  <si>
    <t>2014.06.12</t>
    <phoneticPr fontId="3" type="noConversion"/>
  </si>
  <si>
    <t>CIC 조OO</t>
    <phoneticPr fontId="3" type="noConversion"/>
  </si>
  <si>
    <t>HD 텔레시네 작업 협의</t>
    <phoneticPr fontId="3" type="noConversion"/>
  </si>
  <si>
    <t>2014.06.11</t>
    <phoneticPr fontId="3" type="noConversion"/>
  </si>
  <si>
    <t>KIMAC 김OO</t>
    <phoneticPr fontId="3" type="noConversion"/>
  </si>
  <si>
    <t>한국고전영화 디지털화 협의</t>
    <phoneticPr fontId="3" type="noConversion"/>
  </si>
  <si>
    <t>2014.06.3</t>
    <phoneticPr fontId="3" type="noConversion"/>
  </si>
  <si>
    <t>씨제이파워캐스트 옥OO</t>
    <phoneticPr fontId="3" type="noConversion"/>
  </si>
  <si>
    <t>&lt;이국정원&gt; 디지털 복원 협의</t>
    <phoneticPr fontId="3" type="noConversion"/>
  </si>
  <si>
    <t>한국산업기술문화재단 박OO</t>
    <phoneticPr fontId="3" type="noConversion"/>
  </si>
  <si>
    <t>교촌치킨
(02-309-2500)</t>
    <phoneticPr fontId="3" type="noConversion"/>
  </si>
  <si>
    <t>&lt;깊고 푸른밤&gt; 디지털 색보정 
진행 관련 간담</t>
    <phoneticPr fontId="3" type="noConversion"/>
  </si>
  <si>
    <t>태창필름 유OO</t>
    <phoneticPr fontId="3" type="noConversion"/>
  </si>
  <si>
    <t xml:space="preserve">자료 보존용품 구입 관련 간담 </t>
    <phoneticPr fontId="3" type="noConversion"/>
  </si>
  <si>
    <t>피노엔터테인먼트 김OO</t>
    <phoneticPr fontId="3" type="noConversion"/>
  </si>
  <si>
    <t>다주다면
(031-931-9050)</t>
    <phoneticPr fontId="3" type="noConversion"/>
  </si>
  <si>
    <t>2014.07.9</t>
    <phoneticPr fontId="3" type="noConversion"/>
  </si>
  <si>
    <t>디알엠인사이드 강OO</t>
    <phoneticPr fontId="3" type="noConversion"/>
  </si>
  <si>
    <t>카페 1895
(02-3153-2038)</t>
    <phoneticPr fontId="3" type="noConversion"/>
  </si>
  <si>
    <t>부산영화제 인더스트리 포럼 관련 협의</t>
    <phoneticPr fontId="3" type="noConversion"/>
  </si>
  <si>
    <t>둥지 문OO</t>
    <phoneticPr fontId="3" type="noConversion"/>
  </si>
  <si>
    <t>파육장
(02-376-3662)</t>
    <phoneticPr fontId="3" type="noConversion"/>
  </si>
  <si>
    <t xml:space="preserve">영화관련 소장자료 목록 확인 </t>
    <phoneticPr fontId="3" type="noConversion"/>
  </si>
  <si>
    <t>CJP  유OO</t>
    <phoneticPr fontId="3" type="noConversion"/>
  </si>
  <si>
    <t>소호정
(031-901-5029)</t>
    <phoneticPr fontId="3" type="noConversion"/>
  </si>
  <si>
    <t xml:space="preserve">&lt;오발탄&gt; 심화복원 품질 확인 </t>
    <phoneticPr fontId="3" type="noConversion"/>
  </si>
  <si>
    <t>2014.08.20</t>
    <phoneticPr fontId="3" type="noConversion"/>
  </si>
  <si>
    <t>KIMAC 차OO</t>
    <phoneticPr fontId="3" type="noConversion"/>
  </si>
  <si>
    <t>&lt;나그네는 길에서도 쉬지 않는다&gt; 디지털 색보정 관련 간담</t>
    <phoneticPr fontId="3" type="noConversion"/>
  </si>
  <si>
    <t>2014.08.11</t>
    <phoneticPr fontId="3" type="noConversion"/>
  </si>
  <si>
    <t>CJP 장OO</t>
    <phoneticPr fontId="3" type="noConversion"/>
  </si>
  <si>
    <t>영화필름 디지털 마스터링 관련 협의</t>
    <phoneticPr fontId="3" type="noConversion"/>
  </si>
  <si>
    <t>2014.08.7</t>
    <phoneticPr fontId="3" type="noConversion"/>
  </si>
  <si>
    <t>경희대학교 방OO</t>
    <phoneticPr fontId="3" type="noConversion"/>
  </si>
  <si>
    <t>비디오물 복사 관련 협의</t>
    <phoneticPr fontId="3" type="noConversion"/>
  </si>
  <si>
    <t>2014.08.5</t>
    <phoneticPr fontId="3" type="noConversion"/>
  </si>
  <si>
    <t>객원연구원 김OO</t>
    <phoneticPr fontId="3" type="noConversion"/>
  </si>
  <si>
    <t>카페1895
(02-3153-2038)</t>
    <phoneticPr fontId="3" type="noConversion"/>
  </si>
  <si>
    <t>객원연구원  다과 회의</t>
    <phoneticPr fontId="3" type="noConversion"/>
  </si>
  <si>
    <t>2014.02.26</t>
    <phoneticPr fontId="3" type="noConversion"/>
  </si>
  <si>
    <t>㈜팬에프앤비
(02-302-3207)</t>
    <phoneticPr fontId="3" type="noConversion"/>
  </si>
  <si>
    <t>객원연구원 중식 모임</t>
    <phoneticPr fontId="3" type="noConversion"/>
  </si>
  <si>
    <t>연구자 위OO</t>
    <phoneticPr fontId="3" type="noConversion"/>
  </si>
  <si>
    <t>컬리넌
(02-303-6357)</t>
    <phoneticPr fontId="3" type="noConversion"/>
  </si>
  <si>
    <t>한국영화사 연구자 방문</t>
    <phoneticPr fontId="3" type="noConversion"/>
  </si>
  <si>
    <t>2014.02.06</t>
    <phoneticPr fontId="3" type="noConversion"/>
  </si>
  <si>
    <t>객원연구원 조OO</t>
    <phoneticPr fontId="3" type="noConversion"/>
  </si>
  <si>
    <t>신문기사로 본 조선영화 객원 회의</t>
    <phoneticPr fontId="3" type="noConversion"/>
  </si>
  <si>
    <t>객원연구원 이OO</t>
    <phoneticPr fontId="3" type="noConversion"/>
  </si>
  <si>
    <t>구술사 연구팀 다과</t>
    <phoneticPr fontId="3" type="noConversion"/>
  </si>
  <si>
    <t>40주년사 도서 최종 편집(출판사에서 작업)</t>
    <phoneticPr fontId="1" type="noConversion"/>
  </si>
  <si>
    <t>이OO 대표</t>
    <phoneticPr fontId="3" type="noConversion"/>
  </si>
  <si>
    <t>40주년사 관련 업체 미팅</t>
    <phoneticPr fontId="3" type="noConversion"/>
  </si>
  <si>
    <t>2014.03.25</t>
    <phoneticPr fontId="3" type="noConversion"/>
  </si>
  <si>
    <t>김OO 교수</t>
    <phoneticPr fontId="3" type="noConversion"/>
  </si>
  <si>
    <t>한디
(02-6922-2908)</t>
    <phoneticPr fontId="3" type="noConversion"/>
  </si>
  <si>
    <t>UC 어바인 김경현 교수 방문 중식</t>
    <phoneticPr fontId="3" type="noConversion"/>
  </si>
  <si>
    <t>2014.03.19</t>
    <phoneticPr fontId="3" type="noConversion"/>
  </si>
  <si>
    <t>&lt;문화영화&gt;(가제) 도서 필자 모임</t>
    <phoneticPr fontId="3" type="noConversion"/>
  </si>
  <si>
    <t>밤비노퀴진
(02-2132-8821)</t>
    <phoneticPr fontId="3" type="noConversion"/>
  </si>
  <si>
    <t>객원연구원 공OO</t>
    <phoneticPr fontId="3" type="noConversion"/>
  </si>
  <si>
    <t>구술사 연구팀 중식</t>
    <phoneticPr fontId="3" type="noConversion"/>
  </si>
  <si>
    <t>김OO 대표</t>
    <phoneticPr fontId="3" type="noConversion"/>
  </si>
  <si>
    <t>호남돼지한마당
(02-332-7119)</t>
    <phoneticPr fontId="3" type="noConversion"/>
  </si>
  <si>
    <t>40년사 도서 제작 중식 회의</t>
    <phoneticPr fontId="3" type="noConversion"/>
  </si>
  <si>
    <t>2014.4.29</t>
    <phoneticPr fontId="3" type="noConversion"/>
  </si>
  <si>
    <t>손OO 감독</t>
    <phoneticPr fontId="3" type="noConversion"/>
  </si>
  <si>
    <t>40주년 기념 홍보 동영상 관련 회의</t>
    <phoneticPr fontId="3" type="noConversion"/>
  </si>
  <si>
    <t>2014.4.16</t>
    <phoneticPr fontId="3" type="noConversion"/>
  </si>
  <si>
    <t>2014.4.9</t>
    <phoneticPr fontId="3" type="noConversion"/>
  </si>
  <si>
    <t>연구소 객원연구원 전체 중식</t>
    <phoneticPr fontId="3" type="noConversion"/>
  </si>
  <si>
    <t>실일식
(02-380-1700)</t>
    <phoneticPr fontId="3" type="noConversion"/>
  </si>
  <si>
    <t>연구소 객원연구원 중식</t>
    <phoneticPr fontId="3" type="noConversion"/>
  </si>
  <si>
    <t>도서출판 현실문화연구 이OO</t>
    <phoneticPr fontId="3" type="noConversion"/>
  </si>
  <si>
    <t>덕이손만두
(02-363-7008)</t>
    <phoneticPr fontId="3" type="noConversion"/>
  </si>
  <si>
    <t>40주년사 도서 제작 업무 관련 석식</t>
    <phoneticPr fontId="3" type="noConversion"/>
  </si>
  <si>
    <t>2014.5.10</t>
    <phoneticPr fontId="3" type="noConversion"/>
  </si>
  <si>
    <t>2014.5.7</t>
    <phoneticPr fontId="3" type="noConversion"/>
  </si>
  <si>
    <t>2014.06.02</t>
    <phoneticPr fontId="3" type="noConversion"/>
  </si>
  <si>
    <t>원로영화인 왕사상 방문</t>
    <phoneticPr fontId="3" type="noConversion"/>
  </si>
  <si>
    <t>원로영화인 왕OO</t>
    <phoneticPr fontId="3" type="noConversion"/>
  </si>
  <si>
    <t>2014.06.10</t>
    <phoneticPr fontId="3" type="noConversion"/>
  </si>
  <si>
    <t>구술 촬영자 업무 관련 구술팀 중식 회의</t>
    <phoneticPr fontId="3" type="noConversion"/>
  </si>
  <si>
    <t>이모네
(02-2132-8007)</t>
    <phoneticPr fontId="3" type="noConversion"/>
  </si>
  <si>
    <t>촬영자 이OO</t>
    <phoneticPr fontId="3" type="noConversion"/>
  </si>
  <si>
    <t>2014.06.17</t>
    <phoneticPr fontId="3" type="noConversion"/>
  </si>
  <si>
    <t>구술사 객원연구원 다과</t>
    <phoneticPr fontId="3" type="noConversion"/>
  </si>
  <si>
    <t>슈퍼커피KGIT
(02-6393-5222)</t>
    <phoneticPr fontId="3" type="noConversion"/>
  </si>
  <si>
    <t>2014.06.27</t>
    <phoneticPr fontId="3" type="noConversion"/>
  </si>
  <si>
    <t>현실문화연구 방문 중식 회의</t>
    <phoneticPr fontId="3" type="noConversion"/>
  </si>
  <si>
    <t>이화원
(02-334-8770)</t>
    <phoneticPr fontId="3" type="noConversion"/>
  </si>
  <si>
    <t>현실문화연구 김OO</t>
    <phoneticPr fontId="3" type="noConversion"/>
  </si>
  <si>
    <t>김지헌 인터뷰 관련 객원연구원 사전 중식 회의</t>
    <phoneticPr fontId="3" type="noConversion"/>
  </si>
  <si>
    <t>원로영화인 김지헌 석식</t>
    <phoneticPr fontId="3" type="noConversion"/>
  </si>
  <si>
    <t>본가라페스타점
(02-3415-3600)</t>
    <phoneticPr fontId="3" type="noConversion"/>
  </si>
  <si>
    <t>2014.07.17</t>
    <phoneticPr fontId="3" type="noConversion"/>
  </si>
  <si>
    <t xml:space="preserve">객원연구원 공OO </t>
    <phoneticPr fontId="3" type="noConversion"/>
  </si>
  <si>
    <t>샤리덴
(02-554-1542)</t>
    <phoneticPr fontId="3" type="noConversion"/>
  </si>
  <si>
    <t>제주미향
(02-6393-5558)</t>
  </si>
  <si>
    <t>원로영화인 박행철 석식</t>
    <phoneticPr fontId="3" type="noConversion"/>
  </si>
  <si>
    <t>2014.08.08</t>
    <phoneticPr fontId="3" type="noConversion"/>
  </si>
  <si>
    <t>문OO</t>
    <phoneticPr fontId="3" type="noConversion"/>
  </si>
  <si>
    <t>원로영화인 문금순 석식</t>
    <phoneticPr fontId="3" type="noConversion"/>
  </si>
  <si>
    <t>2014.08.07</t>
    <phoneticPr fontId="3" type="noConversion"/>
  </si>
  <si>
    <t xml:space="preserve"> &lt; 2014년 보존기술센터 업무추진비 집행내역 &gt;</t>
    <phoneticPr fontId="3" type="noConversion"/>
  </si>
  <si>
    <t xml:space="preserve"> &lt; 2014년 연구부 업무추진비 집행내역 &gt;</t>
    <phoneticPr fontId="3" type="noConversion"/>
  </si>
  <si>
    <t>2014.09.02</t>
    <phoneticPr fontId="3" type="noConversion"/>
  </si>
  <si>
    <t>영상자료 수집 관련 업무 회의</t>
    <phoneticPr fontId="3" type="noConversion"/>
  </si>
  <si>
    <t>한국영화 필름 수집 관련
업무 협의</t>
    <phoneticPr fontId="3" type="noConversion"/>
  </si>
  <si>
    <t>한국영상자료원 cafe 1895 (02-3153-2038)</t>
    <phoneticPr fontId="3" type="noConversion"/>
  </si>
  <si>
    <t>일본 소재 영상자료 조사</t>
    <phoneticPr fontId="3" type="noConversion"/>
  </si>
  <si>
    <t>㈜잘차려진밥상
(02-304-8870)</t>
    <phoneticPr fontId="3" type="noConversion"/>
  </si>
  <si>
    <t>테리야끼 상암점
(070-4410-0636)</t>
    <phoneticPr fontId="3" type="noConversion"/>
  </si>
  <si>
    <t>일본 출장 방문 업무 간담회
석식경비</t>
    <phoneticPr fontId="3" type="noConversion"/>
  </si>
  <si>
    <t>카츠기 요로바타
다이소혼텐
(81-78-643-3010)</t>
    <phoneticPr fontId="3" type="noConversion"/>
  </si>
  <si>
    <t>2014.09.11</t>
    <phoneticPr fontId="3" type="noConversion"/>
  </si>
  <si>
    <t>2014.09.16</t>
    <phoneticPr fontId="3" type="noConversion"/>
  </si>
  <si>
    <t>2014.09.19</t>
    <phoneticPr fontId="3" type="noConversion"/>
  </si>
  <si>
    <t>2014.09.27</t>
    <phoneticPr fontId="3" type="noConversion"/>
  </si>
  <si>
    <t>CJ E&amp;M 정OO 부장 등 2인</t>
    <phoneticPr fontId="3" type="noConversion"/>
  </si>
  <si>
    <t>CJ E&amp;M 정OO</t>
    <phoneticPr fontId="3" type="noConversion"/>
  </si>
  <si>
    <t>블루키노 김OO 대표</t>
    <phoneticPr fontId="3" type="noConversion"/>
  </si>
  <si>
    <t>임OO 감독</t>
    <phoneticPr fontId="3" type="noConversion"/>
  </si>
  <si>
    <t>일본 이와테대학 양OO 교수 등 2인</t>
    <phoneticPr fontId="3" type="noConversion"/>
  </si>
  <si>
    <t>CJ E&amp;M 박OO PD 등 2인</t>
    <phoneticPr fontId="3" type="noConversion"/>
  </si>
  <si>
    <t>CJ E&amp;M 정OO 부장 등 3인</t>
    <phoneticPr fontId="3" type="noConversion"/>
  </si>
  <si>
    <t>고베대학 이타OO OOOO 등 4인</t>
    <phoneticPr fontId="3" type="noConversion"/>
  </si>
  <si>
    <t>2014.09.05</t>
    <phoneticPr fontId="3" type="noConversion"/>
  </si>
  <si>
    <t>2014.09.23</t>
    <phoneticPr fontId="3" type="noConversion"/>
  </si>
  <si>
    <t>2014.09.29</t>
    <phoneticPr fontId="3" type="noConversion"/>
  </si>
  <si>
    <t>2014.09.30</t>
    <phoneticPr fontId="3" type="noConversion"/>
  </si>
  <si>
    <t>오발탄 디지털 복원 품질 확인</t>
    <phoneticPr fontId="3" type="noConversion"/>
  </si>
  <si>
    <t>카페베네
(031-901-3002)</t>
    <phoneticPr fontId="3" type="noConversion"/>
  </si>
  <si>
    <t>보존 복원 장비 시스템 관련 협의</t>
    <phoneticPr fontId="3" type="noConversion"/>
  </si>
  <si>
    <t>썬앳푸드
(02-3151-0870)</t>
    <phoneticPr fontId="3" type="noConversion"/>
  </si>
  <si>
    <t>비필름 비디오물 보존 관련 협의</t>
    <phoneticPr fontId="3" type="noConversion"/>
  </si>
  <si>
    <t>오발탄 디지털 복원 협의</t>
    <phoneticPr fontId="3" type="noConversion"/>
  </si>
  <si>
    <t>에스테로이드
(031-909-5665)</t>
    <phoneticPr fontId="3" type="noConversion"/>
  </si>
  <si>
    <t xml:space="preserve">CJP 옥OO 부장  등 7인 </t>
    <phoneticPr fontId="3" type="noConversion"/>
  </si>
  <si>
    <t xml:space="preserve">새벽두레 한O 등 3인 </t>
    <phoneticPr fontId="3" type="noConversion"/>
  </si>
  <si>
    <t>자료정리 요원 김OO 등 7인</t>
    <phoneticPr fontId="3" type="noConversion"/>
  </si>
  <si>
    <t xml:space="preserve">피노엔터테인먼트 김OO 본부장 등 7인 </t>
    <phoneticPr fontId="3" type="noConversion"/>
  </si>
  <si>
    <t>한국영화 감독 특별전 프로그램 기획관련 석찬 간담 협의</t>
    <phoneticPr fontId="3" type="noConversion"/>
  </si>
  <si>
    <t xml:space="preserve">2014.09.29 </t>
    <phoneticPr fontId="3" type="noConversion"/>
  </si>
  <si>
    <t xml:space="preserve">김OO 감독 등     </t>
    <phoneticPr fontId="3" type="noConversion"/>
  </si>
  <si>
    <t>2014.9.2</t>
    <phoneticPr fontId="3" type="noConversion"/>
  </si>
  <si>
    <t>홈페이지 내용 현행화 및 DB 구축 보완 관련 협의 오찬</t>
    <phoneticPr fontId="3" type="noConversion"/>
  </si>
  <si>
    <t>2014.9.11</t>
    <phoneticPr fontId="3" type="noConversion"/>
  </si>
  <si>
    <t>영상도서관 업무인수인계 및 업무정리 협의 오찬</t>
    <phoneticPr fontId="3" type="noConversion"/>
  </si>
  <si>
    <t>2014.9.12</t>
    <phoneticPr fontId="3" type="noConversion"/>
  </si>
  <si>
    <t>디지털시네마 등 디지털화 공정 정보조사 및 장비 등 보유정보 조사 협의 오찬</t>
    <phoneticPr fontId="3" type="noConversion"/>
  </si>
  <si>
    <t>2014.9.18</t>
    <phoneticPr fontId="3" type="noConversion"/>
  </si>
  <si>
    <t>영상도서관 신입 사서 업무교육 내용 전달 협의 및 오찬</t>
    <phoneticPr fontId="3" type="noConversion"/>
  </si>
  <si>
    <t>2014.9.19</t>
    <phoneticPr fontId="3" type="noConversion"/>
  </si>
  <si>
    <t>디지털 자료 수집 및 아카이빙 관련 정보조사 협의 음료대</t>
    <phoneticPr fontId="3" type="noConversion"/>
  </si>
  <si>
    <t>2014.9.22</t>
    <phoneticPr fontId="3" type="noConversion"/>
  </si>
  <si>
    <t>영상자료관리정보시스템 개발 관련 업무진행 점검 협의 오찬</t>
    <phoneticPr fontId="3" type="noConversion"/>
  </si>
  <si>
    <t>2014.9.30</t>
    <phoneticPr fontId="3" type="noConversion"/>
  </si>
  <si>
    <t>영상자료관리정보시스템 개발 관련 실무부서 업무분석 최종 점검 협의 오찬</t>
    <phoneticPr fontId="3" type="noConversion"/>
  </si>
  <si>
    <t>크리스탈 제이드
(02-303-0838)</t>
    <phoneticPr fontId="3" type="noConversion"/>
  </si>
  <si>
    <t>타코돈부리
(02-547-5387)</t>
    <phoneticPr fontId="3" type="noConversion"/>
  </si>
  <si>
    <t>파스쿠찌 상암MBC
(02-306-8497)</t>
    <phoneticPr fontId="3" type="noConversion"/>
  </si>
  <si>
    <t>놀부부대찌개&amp;철판구이
(02-2132-8787)</t>
    <phoneticPr fontId="3" type="noConversion"/>
  </si>
  <si>
    <t>벤또랑 상암점
(02-375-5242)</t>
    <phoneticPr fontId="3" type="noConversion"/>
  </si>
  <si>
    <t>지캠프 관계자 및 실무담당자 등</t>
    <phoneticPr fontId="3" type="noConversion"/>
  </si>
  <si>
    <t>도서관 실무담당자 등</t>
    <phoneticPr fontId="3" type="noConversion"/>
  </si>
  <si>
    <t>산업기술미디어문화재단 관계자 및 실무담당자 등</t>
    <phoneticPr fontId="3" type="noConversion"/>
  </si>
  <si>
    <t>CJ E&amp;M 관계자 및 실무담당자</t>
    <phoneticPr fontId="3" type="noConversion"/>
  </si>
  <si>
    <t>GowIT 관계자 및 실무담당자</t>
    <phoneticPr fontId="3" type="noConversion"/>
  </si>
  <si>
    <t>김치두루치기돈치두치
(02-2132-8188)</t>
    <phoneticPr fontId="3" type="noConversion"/>
  </si>
  <si>
    <t>국수나무 상암DMC점</t>
    <phoneticPr fontId="3" type="noConversion"/>
  </si>
  <si>
    <t>2014.9.25</t>
    <phoneticPr fontId="3" type="noConversion"/>
  </si>
  <si>
    <t>제2보존센터 건립 공정회의</t>
    <phoneticPr fontId="3" type="noConversion"/>
  </si>
  <si>
    <t>떡삼시대
(02-6393-5588)</t>
    <phoneticPr fontId="3" type="noConversion"/>
  </si>
  <si>
    <t>류차이나
(02-307-5077)</t>
    <phoneticPr fontId="3" type="noConversion"/>
  </si>
  <si>
    <t>경평 점검 및 개선방안 회의</t>
    <phoneticPr fontId="3" type="noConversion"/>
  </si>
  <si>
    <t>CM단</t>
    <phoneticPr fontId="3" type="noConversion"/>
  </si>
  <si>
    <t>부서원</t>
    <phoneticPr fontId="3" type="noConversion"/>
  </si>
  <si>
    <t>2014.9.3</t>
    <phoneticPr fontId="3" type="noConversion"/>
  </si>
  <si>
    <t>연구소 객원연구원 중식</t>
    <phoneticPr fontId="3" type="noConversion"/>
  </si>
  <si>
    <t>샤리덴
(02-554-1542)</t>
    <phoneticPr fontId="3" type="noConversion"/>
  </si>
  <si>
    <t>연구소 객원연구원 중식 회의 다과</t>
    <phoneticPr fontId="3" type="noConversion"/>
  </si>
  <si>
    <t>로네펠트티하우스
(02-304-6949)</t>
    <phoneticPr fontId="3" type="noConversion"/>
  </si>
  <si>
    <t>소담한우
(02-2132-8877)</t>
    <phoneticPr fontId="3" type="noConversion"/>
  </si>
  <si>
    <t>객원연구원 조OO 등</t>
    <phoneticPr fontId="3" type="noConversion"/>
  </si>
  <si>
    <t>객원연구원 배OO 등</t>
    <phoneticPr fontId="3" type="noConversion"/>
  </si>
  <si>
    <t>2014.1.08</t>
    <phoneticPr fontId="1" type="noConversion"/>
  </si>
  <si>
    <t>2014.1.10</t>
    <phoneticPr fontId="10" type="noConversion"/>
  </si>
  <si>
    <t>2014.1.21</t>
    <phoneticPr fontId="10" type="noConversion"/>
  </si>
  <si>
    <t>2014.1.22</t>
    <phoneticPr fontId="1" type="noConversion"/>
  </si>
  <si>
    <t>2014.1.23</t>
    <phoneticPr fontId="1" type="noConversion"/>
  </si>
  <si>
    <t>2014.1.29</t>
    <phoneticPr fontId="1" type="noConversion"/>
  </si>
  <si>
    <t>2014.10.15</t>
    <phoneticPr fontId="3" type="noConversion"/>
  </si>
  <si>
    <t>2014.10.16</t>
    <phoneticPr fontId="3" type="noConversion"/>
  </si>
  <si>
    <t>2014.10.17</t>
    <phoneticPr fontId="3" type="noConversion"/>
  </si>
  <si>
    <t>2014.10.20</t>
    <phoneticPr fontId="3" type="noConversion"/>
  </si>
  <si>
    <t>2014.10.22</t>
    <phoneticPr fontId="3" type="noConversion"/>
  </si>
  <si>
    <t>2014.10.29</t>
    <phoneticPr fontId="3" type="noConversion"/>
  </si>
  <si>
    <t>디지털 색보정 협의 진행</t>
    <phoneticPr fontId="3" type="noConversion"/>
  </si>
  <si>
    <t>오발탄 디지털 복원 품질 시사 진행</t>
    <phoneticPr fontId="3" type="noConversion"/>
  </si>
  <si>
    <t xml:space="preserve">&lt;한국영화&gt; 인터뷰 진행 </t>
    <phoneticPr fontId="3" type="noConversion"/>
  </si>
  <si>
    <t>필름 실사 및 보존 처리 협의</t>
    <phoneticPr fontId="3" type="noConversion"/>
  </si>
  <si>
    <t xml:space="preserve">디지털화 진행 일정 협의 </t>
    <phoneticPr fontId="3" type="noConversion"/>
  </si>
  <si>
    <t>한국영상자료원
(02-3153-2038)</t>
    <phoneticPr fontId="3" type="noConversion"/>
  </si>
  <si>
    <t>본진혼마참치
(02-303-3789)</t>
    <phoneticPr fontId="3" type="noConversion"/>
  </si>
  <si>
    <t>카페루이스
(02-6393-5321)</t>
    <phoneticPr fontId="3" type="noConversion"/>
  </si>
  <si>
    <t>2015 디지털복원 협찬제안관련 협의</t>
    <phoneticPr fontId="3" type="noConversion"/>
  </si>
  <si>
    <t xml:space="preserve">KIMAC 차OO 등 7인 </t>
    <phoneticPr fontId="3" type="noConversion"/>
  </si>
  <si>
    <t xml:space="preserve">CJP  이OO 등 7인 </t>
    <phoneticPr fontId="3" type="noConversion"/>
  </si>
  <si>
    <t xml:space="preserve">피노엔터테인먼트 김OO 본부장 등 2인 </t>
    <phoneticPr fontId="3" type="noConversion"/>
  </si>
  <si>
    <t xml:space="preserve">FRD 박OO대표 등  3인 </t>
    <phoneticPr fontId="3" type="noConversion"/>
  </si>
  <si>
    <t>최OO 등 8인</t>
    <phoneticPr fontId="3" type="noConversion"/>
  </si>
  <si>
    <t>KIMAC 박OO 등 6인</t>
    <phoneticPr fontId="3" type="noConversion"/>
  </si>
  <si>
    <t>김영자원조나주곰탕생등심
(031-3151-0870)</t>
    <phoneticPr fontId="3" type="noConversion"/>
  </si>
  <si>
    <t>2014.10.27</t>
    <phoneticPr fontId="3" type="noConversion"/>
  </si>
  <si>
    <t>영사관련 협의 오찬</t>
    <phoneticPr fontId="3" type="noConversion"/>
  </si>
  <si>
    <t>영화인  오찬 간담</t>
    <phoneticPr fontId="3" type="noConversion"/>
  </si>
  <si>
    <t>김굴아굴국밥돼지보쌈
(02-309-9405)</t>
    <phoneticPr fontId="3" type="noConversion"/>
  </si>
  <si>
    <t>데리야끼 상암점
(070-4410-0636)</t>
    <phoneticPr fontId="3" type="noConversion"/>
  </si>
  <si>
    <t xml:space="preserve">  장OO실장 등     </t>
    <phoneticPr fontId="3" type="noConversion"/>
  </si>
  <si>
    <t xml:space="preserve">김OO감독 등 </t>
    <phoneticPr fontId="3" type="noConversion"/>
  </si>
  <si>
    <t>2014.10.7</t>
    <phoneticPr fontId="3" type="noConversion"/>
  </si>
  <si>
    <t>2014.10.30</t>
    <phoneticPr fontId="3" type="noConversion"/>
  </si>
  <si>
    <t>고려대 박유희 교수 방문 다과</t>
    <phoneticPr fontId="3" type="noConversion"/>
  </si>
  <si>
    <t>연구소 객원연구원 석식</t>
    <phoneticPr fontId="3" type="noConversion"/>
  </si>
  <si>
    <t>카페1895
(02-3153-2038)</t>
    <phoneticPr fontId="3" type="noConversion"/>
  </si>
  <si>
    <t>무스쿠스
(02-376-8000)</t>
    <phoneticPr fontId="3" type="noConversion"/>
  </si>
  <si>
    <t xml:space="preserve">고려대 박OO 교수 </t>
    <phoneticPr fontId="3" type="noConversion"/>
  </si>
  <si>
    <t>객원연구원 김OO</t>
    <phoneticPr fontId="3" type="noConversion"/>
  </si>
  <si>
    <t>영화필름 등의 제출 관련 업무 협의</t>
    <phoneticPr fontId="3" type="noConversion"/>
  </si>
  <si>
    <t>영상자료 수집 관련 업무 회의</t>
    <phoneticPr fontId="3" type="noConversion"/>
  </si>
  <si>
    <t>한규호 소장 영화필름 수집 관련 업무 회의</t>
    <phoneticPr fontId="3" type="noConversion"/>
  </si>
  <si>
    <t>영화 필름 소장자 수집 협의</t>
    <phoneticPr fontId="3" type="noConversion"/>
  </si>
  <si>
    <t>센텀파스쿠찌
(051-746-8493)</t>
    <phoneticPr fontId="3" type="noConversion"/>
  </si>
  <si>
    <t>해주면옥
(051-743-4855)</t>
    <phoneticPr fontId="3" type="noConversion"/>
  </si>
  <si>
    <t>포쿡 상암점
(02-3151-0870)</t>
    <phoneticPr fontId="3" type="noConversion"/>
  </si>
  <si>
    <t>장지리가마솥해장국
(031-635-1545)</t>
    <phoneticPr fontId="3" type="noConversion"/>
  </si>
  <si>
    <t>파육장MBC점
(02-376-3662)</t>
    <phoneticPr fontId="3" type="noConversion"/>
  </si>
  <si>
    <t>영상물등급위원회 영화부
김규식 부장 등 2인</t>
    <phoneticPr fontId="3" type="noConversion"/>
  </si>
  <si>
    <t>2014.10.07</t>
    <phoneticPr fontId="3" type="noConversion"/>
  </si>
  <si>
    <t>2014.10.28</t>
    <phoneticPr fontId="3" type="noConversion"/>
  </si>
  <si>
    <t>cafe 1895 
(02-3153-2038)</t>
    <phoneticPr fontId="3" type="noConversion"/>
  </si>
  <si>
    <t>강OO 감독</t>
    <phoneticPr fontId="3" type="noConversion"/>
  </si>
  <si>
    <t>임OO 감독 등 2인</t>
    <phoneticPr fontId="3" type="noConversion"/>
  </si>
  <si>
    <t>유OO 감독</t>
    <phoneticPr fontId="3" type="noConversion"/>
  </si>
  <si>
    <t>한OO 대표 등 2인</t>
    <phoneticPr fontId="3" type="noConversion"/>
  </si>
  <si>
    <t>방OO(방OO 감독 후손)</t>
    <phoneticPr fontId="3" type="noConversion"/>
  </si>
  <si>
    <t>2014.10.1</t>
    <phoneticPr fontId="3" type="noConversion"/>
  </si>
  <si>
    <t>2014.10.8</t>
    <phoneticPr fontId="3" type="noConversion"/>
  </si>
  <si>
    <t>2014.10.10</t>
    <phoneticPr fontId="3" type="noConversion"/>
  </si>
  <si>
    <t>2014.10.17</t>
    <phoneticPr fontId="3" type="noConversion"/>
  </si>
  <si>
    <t>2014.10.21</t>
    <phoneticPr fontId="3" type="noConversion"/>
  </si>
  <si>
    <t>2014.10.22</t>
    <phoneticPr fontId="3" type="noConversion"/>
  </si>
  <si>
    <t>2014.10.27</t>
    <phoneticPr fontId="3" type="noConversion"/>
  </si>
  <si>
    <t>파주센터 건립 관련 전산시스템 구축 정보조사 협의 오찬</t>
    <phoneticPr fontId="3" type="noConversion"/>
  </si>
  <si>
    <t>구글문화연구소 기관홍보 인터뷰 촬영 및 업무협의 오찬</t>
    <phoneticPr fontId="3" type="noConversion"/>
  </si>
  <si>
    <t>디지털시네마 업무 및 영상편집가공 업무진행점검 협의 오찬</t>
    <phoneticPr fontId="3" type="noConversion"/>
  </si>
  <si>
    <t>영상자료관리정보시스템 개발 진행 및 중간보고 준비 협의 오찬</t>
    <phoneticPr fontId="3" type="noConversion"/>
  </si>
  <si>
    <t>DB시스템 재구축 및 실서버 구현 작업 협의 오찬</t>
    <phoneticPr fontId="3" type="noConversion"/>
  </si>
  <si>
    <t>영진위 ISAN 워크숍 내용검토,향후 대응 협의 및 DB개발 중간보고회 준비 등 협의 오찬</t>
    <phoneticPr fontId="3" type="noConversion"/>
  </si>
  <si>
    <t>영상자료관리정보시스템 개발 관련 중간결과 후속조치 및 향후진행 협의 오찬</t>
    <phoneticPr fontId="3" type="noConversion"/>
  </si>
  <si>
    <t>동경㈜ 송추 가마골
(02-371-0014)</t>
    <phoneticPr fontId="3" type="noConversion"/>
  </si>
  <si>
    <t>백정네 탐탐푸드
(02-6393-5331)</t>
    <phoneticPr fontId="3" type="noConversion"/>
  </si>
  <si>
    <t>김치두루치기돈치두치
(02-2132-8188)</t>
    <phoneticPr fontId="3" type="noConversion"/>
  </si>
  <si>
    <t>형제직화
(02-3152-8895)</t>
    <phoneticPr fontId="3" type="noConversion"/>
  </si>
  <si>
    <t>놀부부대찌개&amp;철판구이
(02-2132-8787)</t>
    <phoneticPr fontId="3" type="noConversion"/>
  </si>
  <si>
    <t>오션씨앤씨 관계자 및 실무담당자 등</t>
    <phoneticPr fontId="3" type="noConversion"/>
  </si>
  <si>
    <t>구글코리아 관계자 및 실무담당자 등</t>
    <phoneticPr fontId="3" type="noConversion"/>
  </si>
  <si>
    <t>실무 업무인수인계자 등</t>
    <phoneticPr fontId="3" type="noConversion"/>
  </si>
  <si>
    <t>GowIT 관계자 및 실무담당자</t>
    <phoneticPr fontId="3" type="noConversion"/>
  </si>
  <si>
    <t>조춘식동태탕상암점
(02-306-1605)</t>
    <phoneticPr fontId="3" type="noConversion"/>
  </si>
  <si>
    <t>2014.10.23</t>
    <phoneticPr fontId="3" type="noConversion"/>
  </si>
  <si>
    <t>2014.10.29</t>
    <phoneticPr fontId="3" type="noConversion"/>
  </si>
  <si>
    <t>청사 시설관리 업무협의</t>
    <phoneticPr fontId="3" type="noConversion"/>
  </si>
  <si>
    <t>2015년 예산 협의</t>
    <phoneticPr fontId="3" type="noConversion"/>
  </si>
  <si>
    <t>해오름
(02-6393-5567)</t>
    <phoneticPr fontId="3" type="noConversion"/>
  </si>
  <si>
    <t>파리바게트
(02-302-6550)</t>
    <phoneticPr fontId="3" type="noConversion"/>
  </si>
  <si>
    <t>서울산업진흥원</t>
    <phoneticPr fontId="3" type="noConversion"/>
  </si>
  <si>
    <t>국회입법조사관</t>
    <phoneticPr fontId="3" type="noConversion"/>
  </si>
  <si>
    <t>자료 기증자 자택 방문,
자료 인수 협의</t>
    <phoneticPr fontId="3" type="noConversion"/>
  </si>
  <si>
    <t>자료 기증처 방문,
자료 인수 협의</t>
    <phoneticPr fontId="3" type="noConversion"/>
  </si>
  <si>
    <t>러시아필름아카이브 자문</t>
    <phoneticPr fontId="3" type="noConversion"/>
  </si>
  <si>
    <t>독립영화 원본 하드 수령
및 수집 관련 업무 협의</t>
    <phoneticPr fontId="3" type="noConversion"/>
  </si>
  <si>
    <t>영상자료 수집 관련 업무 회의</t>
    <phoneticPr fontId="3" type="noConversion"/>
  </si>
  <si>
    <t>주재근베이커리 보광점 (02-795-0750)</t>
    <phoneticPr fontId="3" type="noConversion"/>
  </si>
  <si>
    <t>보천칼국수
(031-966-5689)</t>
    <phoneticPr fontId="3" type="noConversion"/>
  </si>
  <si>
    <t>에이투지
(02-318-5129)</t>
    <phoneticPr fontId="3" type="noConversion"/>
  </si>
  <si>
    <t>한국영상자료원 cafe 1895 (02-3153-2038)</t>
    <phoneticPr fontId="3" type="noConversion"/>
  </si>
  <si>
    <t>남원추어탕
(032-341-7103)</t>
    <phoneticPr fontId="3" type="noConversion"/>
  </si>
  <si>
    <t>일산고로케 상암점
(02-306-3381)</t>
    <phoneticPr fontId="3" type="noConversion"/>
  </si>
  <si>
    <t>2014.11.04</t>
    <phoneticPr fontId="3" type="noConversion"/>
  </si>
  <si>
    <t>2014.11.07</t>
    <phoneticPr fontId="3" type="noConversion"/>
  </si>
  <si>
    <t>2014.11.10</t>
    <phoneticPr fontId="3" type="noConversion"/>
  </si>
  <si>
    <t>2014.11.08</t>
    <phoneticPr fontId="11" type="noConversion"/>
  </si>
  <si>
    <t>2014.11.06</t>
    <phoneticPr fontId="11" type="noConversion"/>
  </si>
  <si>
    <t>2014.11.09</t>
    <phoneticPr fontId="11" type="noConversion"/>
  </si>
  <si>
    <t>이OO감독</t>
    <phoneticPr fontId="3" type="noConversion"/>
  </si>
  <si>
    <t>파인하우스필름 
박OO</t>
    <phoneticPr fontId="3" type="noConversion"/>
  </si>
  <si>
    <t>KBS 이OO 기자</t>
    <phoneticPr fontId="3" type="noConversion"/>
  </si>
  <si>
    <t>김OO 감독</t>
    <phoneticPr fontId="3" type="noConversion"/>
  </si>
  <si>
    <t>자료 기증자 최OO</t>
    <phoneticPr fontId="3" type="noConversion"/>
  </si>
  <si>
    <t>자미영화사 허OO
대표</t>
    <phoneticPr fontId="3" type="noConversion"/>
  </si>
  <si>
    <t>2014.11.4</t>
    <phoneticPr fontId="3" type="noConversion"/>
  </si>
  <si>
    <t>2014.11.7</t>
    <phoneticPr fontId="3" type="noConversion"/>
  </si>
  <si>
    <t>2014.11.14</t>
    <phoneticPr fontId="3" type="noConversion"/>
  </si>
  <si>
    <t>2014.11.19</t>
    <phoneticPr fontId="3" type="noConversion"/>
  </si>
  <si>
    <t>2014.11.24</t>
    <phoneticPr fontId="3" type="noConversion"/>
  </si>
  <si>
    <t>2015년 공공데이터 개방 시스템 개발 사업 관련 규모,내용 등 협의 오찬</t>
    <phoneticPr fontId="3" type="noConversion"/>
  </si>
  <si>
    <t>영상자료관리정보시스템 고도화 사업 진행 점검 개발자 협의 오찬</t>
    <phoneticPr fontId="3" type="noConversion"/>
  </si>
  <si>
    <t>영상자료관리정보시스템 고도화 사업 진행 점검 이슈사항 협의 오찬</t>
    <phoneticPr fontId="3" type="noConversion"/>
  </si>
  <si>
    <t>영상자료관리정보시스템 고도화 개발 진행점검 및 VOD이벤트 사업,심의서류 정리 작업 등 사업 진행 점검 협의 오찬</t>
    <phoneticPr fontId="3" type="noConversion"/>
  </si>
  <si>
    <t>전기안전 점검에 따른 웹 및 DB시스템 재가동,시스템 이상 유무 점검 작업 진행 협의 석찬</t>
    <phoneticPr fontId="3" type="noConversion"/>
  </si>
  <si>
    <t>곰소뜸
(02-372-5663)</t>
    <phoneticPr fontId="3" type="noConversion"/>
  </si>
  <si>
    <t>형제직화
(02-3152-8895)</t>
    <phoneticPr fontId="3" type="noConversion"/>
  </si>
  <si>
    <t>벤또랑 상암점
(02-375-5242)</t>
    <phoneticPr fontId="3" type="noConversion"/>
  </si>
  <si>
    <t>오늘한점
(02-6393-5145)</t>
    <phoneticPr fontId="3" type="noConversion"/>
  </si>
  <si>
    <t>한솥
(02-306-2008)</t>
    <phoneticPr fontId="3" type="noConversion"/>
  </si>
  <si>
    <t>부서 실무담당자 등</t>
    <phoneticPr fontId="3" type="noConversion"/>
  </si>
  <si>
    <t>GowIT 관계자 및 실무담당자 등</t>
    <phoneticPr fontId="3" type="noConversion"/>
  </si>
  <si>
    <t>부서 실무담당자</t>
    <phoneticPr fontId="3" type="noConversion"/>
  </si>
  <si>
    <t>오션씨앤씨,코리아비쥬얼,Dell 관계자 등</t>
    <phoneticPr fontId="3" type="noConversion"/>
  </si>
  <si>
    <t xml:space="preserve">영화관 시설 이용 안내  협의 간담 </t>
    <phoneticPr fontId="3" type="noConversion"/>
  </si>
  <si>
    <t xml:space="preserve">안전사고 예방 실무간담 </t>
    <phoneticPr fontId="3" type="noConversion"/>
  </si>
  <si>
    <t>변사상영 진행 실무간담</t>
    <phoneticPr fontId="3" type="noConversion"/>
  </si>
  <si>
    <t>고객 안전 시설 점검 실무간담</t>
    <phoneticPr fontId="3" type="noConversion"/>
  </si>
  <si>
    <t>제주미항
(02-6393-5557)</t>
    <phoneticPr fontId="3" type="noConversion"/>
  </si>
  <si>
    <t>엉터리생고기
(02-373-1237)</t>
    <phoneticPr fontId="3" type="noConversion"/>
  </si>
  <si>
    <t>원할머니국수보쌈
(02-3213-4543)</t>
    <phoneticPr fontId="3" type="noConversion"/>
  </si>
  <si>
    <t>웨이칭차이나
(02-6393-1900)</t>
    <phoneticPr fontId="3" type="noConversion"/>
  </si>
  <si>
    <t xml:space="preserve">찾아가는영화관 진행 요원      </t>
    <phoneticPr fontId="3" type="noConversion"/>
  </si>
  <si>
    <t xml:space="preserve">롯데시네마  행사  관계자 등     </t>
    <phoneticPr fontId="3" type="noConversion"/>
  </si>
  <si>
    <t xml:space="preserve"> 부서 실무 관계자     </t>
    <phoneticPr fontId="3" type="noConversion"/>
  </si>
  <si>
    <t>2014.11.06</t>
    <phoneticPr fontId="3" type="noConversion"/>
  </si>
  <si>
    <t>2014.11.13</t>
    <phoneticPr fontId="3" type="noConversion"/>
  </si>
  <si>
    <t>2014.11.21</t>
    <phoneticPr fontId="3" type="noConversion"/>
  </si>
  <si>
    <t>2014.11.27</t>
    <phoneticPr fontId="3" type="noConversion"/>
  </si>
  <si>
    <t xml:space="preserve">    박OO  등        </t>
    <phoneticPr fontId="3" type="noConversion"/>
  </si>
  <si>
    <t>2014.11.18</t>
    <phoneticPr fontId="3" type="noConversion"/>
  </si>
  <si>
    <t>2014.11.25</t>
    <phoneticPr fontId="3" type="noConversion"/>
  </si>
  <si>
    <t>2014.11.28</t>
    <phoneticPr fontId="3" type="noConversion"/>
  </si>
  <si>
    <t>연구소 객원연구원 중식</t>
    <phoneticPr fontId="3" type="noConversion"/>
  </si>
  <si>
    <t>연구소 객원연구원 중식 다과</t>
    <phoneticPr fontId="3" type="noConversion"/>
  </si>
  <si>
    <t>김종래 감독 방문 중식</t>
    <phoneticPr fontId="3" type="noConversion"/>
  </si>
  <si>
    <t>김종래 감독 방문 다과</t>
    <phoneticPr fontId="3" type="noConversion"/>
  </si>
  <si>
    <t>연구소 편집 객원연구원 중식 회의</t>
    <phoneticPr fontId="3" type="noConversion"/>
  </si>
  <si>
    <t>연구소 편집 객원연구원 중식 회의 다과</t>
    <phoneticPr fontId="3" type="noConversion"/>
  </si>
  <si>
    <t>소담한우
(02-2132-8877)</t>
    <phoneticPr fontId="3" type="noConversion"/>
  </si>
  <si>
    <t>컬리넌
(02-303-6357)</t>
    <phoneticPr fontId="3" type="noConversion"/>
  </si>
  <si>
    <t>마루가메 제면
(02-304-0038)</t>
    <phoneticPr fontId="3" type="noConversion"/>
  </si>
  <si>
    <t>샤리덴
(02-554-1542)</t>
    <phoneticPr fontId="3" type="noConversion"/>
  </si>
  <si>
    <t>카페1895
(02-3153-2038)</t>
    <phoneticPr fontId="3" type="noConversion"/>
  </si>
  <si>
    <t>하노이의 아침
(02-363-8839)</t>
    <phoneticPr fontId="3" type="noConversion"/>
  </si>
  <si>
    <t>객원연구원 최OO등</t>
    <phoneticPr fontId="3" type="noConversion"/>
  </si>
  <si>
    <t>객원연구원 배OO등</t>
    <phoneticPr fontId="3" type="noConversion"/>
  </si>
  <si>
    <t>원로영화인 김OO등</t>
    <phoneticPr fontId="3" type="noConversion"/>
  </si>
  <si>
    <t>객원연구원 채OO등</t>
    <phoneticPr fontId="3" type="noConversion"/>
  </si>
  <si>
    <t>2014.11.04</t>
    <phoneticPr fontId="3" type="noConversion"/>
  </si>
  <si>
    <t>2014.11.06</t>
    <phoneticPr fontId="3" type="noConversion"/>
  </si>
  <si>
    <t>2014.11.11</t>
    <phoneticPr fontId="3" type="noConversion"/>
  </si>
  <si>
    <t>2014.11.12</t>
    <phoneticPr fontId="3" type="noConversion"/>
  </si>
  <si>
    <t>2014.11.13</t>
    <phoneticPr fontId="3" type="noConversion"/>
  </si>
  <si>
    <t>2014.11.18</t>
    <phoneticPr fontId="3" type="noConversion"/>
  </si>
  <si>
    <t>2014.11.25</t>
    <phoneticPr fontId="3" type="noConversion"/>
  </si>
  <si>
    <t>2014.11.26</t>
    <phoneticPr fontId="3" type="noConversion"/>
  </si>
  <si>
    <t>필름 보존 용품 등 공급 협의</t>
    <phoneticPr fontId="3" type="noConversion"/>
  </si>
  <si>
    <t>방송용 디지털 포멧 관련 협의</t>
    <phoneticPr fontId="3" type="noConversion"/>
  </si>
  <si>
    <t>오발탄 디지털 복원 품질 시사</t>
    <phoneticPr fontId="3" type="noConversion"/>
  </si>
  <si>
    <t>서울현상소 기자재 관련 자문</t>
    <phoneticPr fontId="3" type="noConversion"/>
  </si>
  <si>
    <t>자료 카탈로깅 관련 업무 협의</t>
    <phoneticPr fontId="3" type="noConversion"/>
  </si>
  <si>
    <t>디지털 리마스터링작 방영 협의</t>
    <phoneticPr fontId="3" type="noConversion"/>
  </si>
  <si>
    <t>국립현대미술관 수장고 견학 및 오찬</t>
    <phoneticPr fontId="3" type="noConversion"/>
  </si>
  <si>
    <t>오발탄 디지털 색보정 결과 확인 시사</t>
    <phoneticPr fontId="3" type="noConversion"/>
  </si>
  <si>
    <t>썬앳푸드포쿡상암점
(02-3151-0870)</t>
    <phoneticPr fontId="3" type="noConversion"/>
  </si>
  <si>
    <t>테리야끼상암점
(070-4410-0636)</t>
    <phoneticPr fontId="3" type="noConversion"/>
  </si>
  <si>
    <t>맛있는순두부&amp;김치찜(070-4105-1003)</t>
    <phoneticPr fontId="3" type="noConversion"/>
  </si>
  <si>
    <t>태양
(02-324-8368)</t>
    <phoneticPr fontId="3" type="noConversion"/>
  </si>
  <si>
    <t>한국영상자료원
(02-3153-2038)</t>
    <phoneticPr fontId="3" type="noConversion"/>
  </si>
  <si>
    <t>파육장
(02-376-3662)</t>
    <phoneticPr fontId="3" type="noConversion"/>
  </si>
  <si>
    <t>라운지디
(02-2188-6224)</t>
    <phoneticPr fontId="3" type="noConversion"/>
  </si>
  <si>
    <t>커피스미스웨스턴돔점
(031-902-1992)</t>
    <phoneticPr fontId="3" type="noConversion"/>
  </si>
  <si>
    <t>코닥 최OO 부장</t>
    <phoneticPr fontId="3" type="noConversion"/>
  </si>
  <si>
    <t>CJ미디어 김OO 과장</t>
    <phoneticPr fontId="3" type="noConversion"/>
  </si>
  <si>
    <t xml:space="preserve">FRD 임OO 본부장 등 3인 </t>
    <phoneticPr fontId="3" type="noConversion"/>
  </si>
  <si>
    <t xml:space="preserve">김OO 등 7인 </t>
    <phoneticPr fontId="3" type="noConversion"/>
  </si>
  <si>
    <t xml:space="preserve">EBS 심OO PD 등 2인 </t>
    <phoneticPr fontId="3" type="noConversion"/>
  </si>
  <si>
    <t xml:space="preserve">국립현대미술관 박OO 연구원 등 4인 </t>
    <phoneticPr fontId="3" type="noConversion"/>
  </si>
  <si>
    <t>CJP 옥OO 부장 등 4인</t>
    <phoneticPr fontId="3" type="noConversion"/>
  </si>
  <si>
    <t>2014.11.05</t>
    <phoneticPr fontId="3" type="noConversion"/>
  </si>
  <si>
    <t>2014.11.06</t>
    <phoneticPr fontId="3" type="noConversion"/>
  </si>
  <si>
    <t>2014.11.12</t>
    <phoneticPr fontId="3" type="noConversion"/>
  </si>
  <si>
    <t>2014.11.18</t>
    <phoneticPr fontId="3" type="noConversion"/>
  </si>
  <si>
    <t>2014.11.25</t>
    <phoneticPr fontId="3" type="noConversion"/>
  </si>
  <si>
    <t>2014.11.26</t>
    <phoneticPr fontId="3" type="noConversion"/>
  </si>
  <si>
    <t>기공식 준비 회의</t>
    <phoneticPr fontId="3" type="noConversion"/>
  </si>
  <si>
    <t>건립공사 점검 회의</t>
    <phoneticPr fontId="3" type="noConversion"/>
  </si>
  <si>
    <t>경영평가 업무협의</t>
    <phoneticPr fontId="3" type="noConversion"/>
  </si>
  <si>
    <t>소품 수집 캠페인 전략 회의</t>
    <phoneticPr fontId="3" type="noConversion"/>
  </si>
  <si>
    <t>직제 및 보수체계 개선 협의</t>
    <phoneticPr fontId="3" type="noConversion"/>
  </si>
  <si>
    <t>크리스탈제이드
(02-303-0838)</t>
    <phoneticPr fontId="3" type="noConversion"/>
  </si>
  <si>
    <t>멘무샤
(02-2132-8123)</t>
    <phoneticPr fontId="3" type="noConversion"/>
  </si>
  <si>
    <t>뚜띠쿠치나
(02-302-0242)</t>
    <phoneticPr fontId="3" type="noConversion"/>
  </si>
  <si>
    <t>뚜레주르
(02-2132-8011)</t>
    <phoneticPr fontId="3" type="noConversion"/>
  </si>
  <si>
    <t>교동전선생
(02-6393-2038
카페 1895
(02-3153-2038)</t>
    <phoneticPr fontId="3" type="noConversion"/>
  </si>
  <si>
    <t>현장소장</t>
    <phoneticPr fontId="3" type="noConversion"/>
  </si>
  <si>
    <t>관광고사 경평담당</t>
    <phoneticPr fontId="10" type="noConversion"/>
  </si>
  <si>
    <t>영화기자</t>
    <phoneticPr fontId="3" type="noConversion"/>
  </si>
  <si>
    <t>2014.12.01</t>
    <phoneticPr fontId="3" type="noConversion"/>
  </si>
  <si>
    <t>2014.12.03</t>
    <phoneticPr fontId="3" type="noConversion"/>
  </si>
  <si>
    <t>2014.12.18</t>
    <phoneticPr fontId="3" type="noConversion"/>
  </si>
  <si>
    <t>2014.12.24</t>
    <phoneticPr fontId="3" type="noConversion"/>
  </si>
  <si>
    <t>프로그램 관련 실무 간담</t>
    <phoneticPr fontId="3" type="noConversion"/>
  </si>
  <si>
    <t>2015년도 사업계획 관련 실무 간담</t>
    <phoneticPr fontId="3" type="noConversion"/>
  </si>
  <si>
    <t xml:space="preserve">고객서비스 실무 간담 </t>
    <phoneticPr fontId="3" type="noConversion"/>
  </si>
  <si>
    <t>극장시설 점검 협의 간담</t>
    <phoneticPr fontId="3" type="noConversion"/>
  </si>
  <si>
    <t>수타면남강
(02-306-9962)</t>
    <phoneticPr fontId="3" type="noConversion"/>
  </si>
  <si>
    <t>오송3층맞이방제과점
(042-256-1982)</t>
    <phoneticPr fontId="3" type="noConversion"/>
  </si>
  <si>
    <t>웨이칭차이나
(02-6393-1900)</t>
    <phoneticPr fontId="3" type="noConversion"/>
  </si>
  <si>
    <t>하노이의아침
(02-363-8839)</t>
    <phoneticPr fontId="3" type="noConversion"/>
  </si>
  <si>
    <t xml:space="preserve">경영기획부서장 등       </t>
    <phoneticPr fontId="3" type="noConversion"/>
  </si>
  <si>
    <t xml:space="preserve">부서 고객 담당 실무  관계자 등     </t>
    <phoneticPr fontId="3" type="noConversion"/>
  </si>
  <si>
    <t xml:space="preserve">부서 실무관계자 등       </t>
    <phoneticPr fontId="3" type="noConversion"/>
  </si>
  <si>
    <t xml:space="preserve">부서 실무관계자 등        </t>
    <phoneticPr fontId="3" type="noConversion"/>
  </si>
  <si>
    <t>2014.12.02</t>
    <phoneticPr fontId="3" type="noConversion"/>
  </si>
  <si>
    <t>2014.12.11</t>
    <phoneticPr fontId="3" type="noConversion"/>
  </si>
  <si>
    <t>2014.12.12</t>
    <phoneticPr fontId="3" type="noConversion"/>
  </si>
  <si>
    <t>2014.12.15</t>
    <phoneticPr fontId="3" type="noConversion"/>
  </si>
  <si>
    <t>2014.12.23</t>
    <phoneticPr fontId="3" type="noConversion"/>
  </si>
  <si>
    <t>디지털 복원 협찬 제안서 협의</t>
    <phoneticPr fontId="3" type="noConversion"/>
  </si>
  <si>
    <t>영화필름 디지털화 장비 조사</t>
    <phoneticPr fontId="3" type="noConversion"/>
  </si>
  <si>
    <t xml:space="preserve">비디오물 편집 작업 협의 </t>
    <phoneticPr fontId="3" type="noConversion"/>
  </si>
  <si>
    <t>코닥 본사 필름 사업 현황 조사</t>
    <phoneticPr fontId="3" type="noConversion"/>
  </si>
  <si>
    <t>오발탄 디지털 복원 최종결과물 확인시사</t>
    <phoneticPr fontId="3" type="noConversion"/>
  </si>
  <si>
    <t>디지털 리마스터링 사업 정리 회의</t>
    <phoneticPr fontId="3" type="noConversion"/>
  </si>
  <si>
    <t>한국영상자료원
(02-3153-2038)</t>
    <phoneticPr fontId="3" type="noConversion"/>
  </si>
  <si>
    <t>블루훗시스(장사랑)
(02-2160-6262)</t>
    <phoneticPr fontId="3" type="noConversion"/>
  </si>
  <si>
    <t>테리야끼상암점
(070-4410-0636)</t>
    <phoneticPr fontId="3" type="noConversion"/>
  </si>
  <si>
    <t>육진생고기
(031-908-3386)</t>
    <phoneticPr fontId="3" type="noConversion"/>
  </si>
  <si>
    <t>피노엔터테인먼트 김OO 본부장 등 3인</t>
    <phoneticPr fontId="3" type="noConversion"/>
  </si>
  <si>
    <t>KIMAC 박OO 실장 등 7인</t>
    <phoneticPr fontId="3" type="noConversion"/>
  </si>
  <si>
    <t>최OO 등 4인</t>
    <phoneticPr fontId="3" type="noConversion"/>
  </si>
  <si>
    <t>CJP 유OO 대리 등 6인</t>
    <phoneticPr fontId="3" type="noConversion"/>
  </si>
  <si>
    <t>KIMAC 김OO 팀장 등 5인</t>
    <phoneticPr fontId="3" type="noConversion"/>
  </si>
  <si>
    <t>2014.12.2</t>
    <phoneticPr fontId="3" type="noConversion"/>
  </si>
  <si>
    <t>2014.12.8</t>
    <phoneticPr fontId="3" type="noConversion"/>
  </si>
  <si>
    <t>2014.12.9</t>
    <phoneticPr fontId="3" type="noConversion"/>
  </si>
  <si>
    <t>원로영화인 안정무 구술채록자료집 동의 관련 방문</t>
    <phoneticPr fontId="3" type="noConversion"/>
  </si>
  <si>
    <t>연구소 객원연구원 구술 교정 관련 석식</t>
    <phoneticPr fontId="3" type="noConversion"/>
  </si>
  <si>
    <t>원로영화인 강범구 구술채록자료집 동의 관련 방문</t>
    <phoneticPr fontId="3" type="noConversion"/>
  </si>
  <si>
    <t>원로영화인 문금순 구술채록자료집 동의  관련 중식</t>
    <phoneticPr fontId="3" type="noConversion"/>
  </si>
  <si>
    <t>연구소 객원연구원 중식 다과</t>
    <phoneticPr fontId="3" type="noConversion"/>
  </si>
  <si>
    <t>조춘식동태탕
(02-306-1605)</t>
    <phoneticPr fontId="3" type="noConversion"/>
  </si>
  <si>
    <t>카페사일로
(02-6393-5180)</t>
    <phoneticPr fontId="3" type="noConversion"/>
  </si>
  <si>
    <t>스쿨스토어(상암점)
(02-304-3690)</t>
    <phoneticPr fontId="3" type="noConversion"/>
  </si>
  <si>
    <t>뚜띠쿠치나
(02-302-0242)</t>
    <phoneticPr fontId="3" type="noConversion"/>
  </si>
  <si>
    <t>놀부부대찌개
(02-2132-8787)</t>
    <phoneticPr fontId="3" type="noConversion"/>
  </si>
  <si>
    <t>김선생
(02-2132-8887)</t>
    <phoneticPr fontId="3" type="noConversion"/>
  </si>
  <si>
    <t>버거킹
(02-304-0335)</t>
    <phoneticPr fontId="3" type="noConversion"/>
  </si>
  <si>
    <t>카페고디바
02-306-3335</t>
    <phoneticPr fontId="3" type="noConversion"/>
  </si>
  <si>
    <t>원로영화인 안OO등</t>
    <phoneticPr fontId="3" type="noConversion"/>
  </si>
  <si>
    <t>객원연구원 배OO등</t>
    <phoneticPr fontId="3" type="noConversion"/>
  </si>
  <si>
    <t>원로영화인 강OO등</t>
    <phoneticPr fontId="3" type="noConversion"/>
  </si>
  <si>
    <t>원로영화인 문OO등</t>
    <phoneticPr fontId="3" type="noConversion"/>
  </si>
  <si>
    <t>객원연구원 공OO등</t>
    <phoneticPr fontId="3" type="noConversion"/>
  </si>
  <si>
    <t>객원연구원 김OO등</t>
    <phoneticPr fontId="3" type="noConversion"/>
  </si>
  <si>
    <t>객원연구원 조OO등</t>
    <phoneticPr fontId="3" type="noConversion"/>
  </si>
  <si>
    <t>자료 기증처 방문,
자료 인수 협의</t>
    <phoneticPr fontId="3" type="noConversion"/>
  </si>
  <si>
    <t>영상자료 수집 관련 업무 회의</t>
    <phoneticPr fontId="3" type="noConversion"/>
  </si>
  <si>
    <t>해외 소재 영상자료
수집관련 업무협의</t>
    <phoneticPr fontId="3" type="noConversion"/>
  </si>
  <si>
    <t>올리브나무
(02-725-9354)</t>
    <phoneticPr fontId="3" type="noConversion"/>
  </si>
  <si>
    <t>벤또랑 상암점
(02-375-5242)</t>
    <phoneticPr fontId="3" type="noConversion"/>
  </si>
  <si>
    <t>향토골
(02-511-7729)</t>
    <phoneticPr fontId="3" type="noConversion"/>
  </si>
  <si>
    <t>할리스 을지병원사거리점(02-516-6486)</t>
    <phoneticPr fontId="3" type="noConversion"/>
  </si>
  <si>
    <t>GS25종로방통대2점(010-4919-9241)</t>
    <phoneticPr fontId="3" type="noConversion"/>
  </si>
  <si>
    <t>타코돈부리 상암점
(02-547-5387)</t>
    <phoneticPr fontId="3" type="noConversion"/>
  </si>
  <si>
    <t>고이까
(02-302-9591)</t>
    <phoneticPr fontId="3" type="noConversion"/>
  </si>
  <si>
    <t>시네마달</t>
    <phoneticPr fontId="3" type="noConversion"/>
  </si>
  <si>
    <t>2014.12.09</t>
    <phoneticPr fontId="3" type="noConversion"/>
  </si>
  <si>
    <t>2014.12.10</t>
    <phoneticPr fontId="3" type="noConversion"/>
  </si>
  <si>
    <t>송OO 기자</t>
    <phoneticPr fontId="3" type="noConversion"/>
  </si>
  <si>
    <t>CJ E&amp;M 정OO 부장 등 3인</t>
    <phoneticPr fontId="3" type="noConversion"/>
  </si>
  <si>
    <t>태OO상준 기자, 오스픽쳐스 관계자</t>
    <phoneticPr fontId="3" type="noConversion"/>
  </si>
  <si>
    <t>김O 프로듀서</t>
    <phoneticPr fontId="3" type="noConversion"/>
  </si>
  <si>
    <t>독일 현지조사원 최OO</t>
    <phoneticPr fontId="3" type="noConversion"/>
  </si>
  <si>
    <t>2014.12.10</t>
    <phoneticPr fontId="3" type="noConversion"/>
  </si>
  <si>
    <t>2014.12.12</t>
    <phoneticPr fontId="3" type="noConversion"/>
  </si>
  <si>
    <t>직제 및 인사 등 규정 개정 협의</t>
    <phoneticPr fontId="3" type="noConversion"/>
  </si>
  <si>
    <t>조직개편 협의</t>
    <phoneticPr fontId="3" type="noConversion"/>
  </si>
  <si>
    <t>포쿡
(02-3151-0870)</t>
    <phoneticPr fontId="3" type="noConversion"/>
  </si>
  <si>
    <t>매드포갈릭
(02-3151-0533)</t>
    <phoneticPr fontId="3" type="noConversion"/>
  </si>
  <si>
    <t>부서원</t>
    <phoneticPr fontId="3" type="noConversion"/>
  </si>
  <si>
    <t>자료서비스부</t>
    <phoneticPr fontId="3" type="noConversion"/>
  </si>
  <si>
    <t>총계</t>
    <phoneticPr fontId="1" type="noConversion"/>
  </si>
  <si>
    <t>2014.12.2</t>
    <phoneticPr fontId="3" type="noConversion"/>
  </si>
  <si>
    <t>2014.12.5</t>
    <phoneticPr fontId="3" type="noConversion"/>
  </si>
  <si>
    <t>2014.12.22</t>
    <phoneticPr fontId="3" type="noConversion"/>
  </si>
  <si>
    <t>KMDb 콘텐츠 운영 활성화 관련 리스트,VOD 2015년 사업 개선 의견 협의 오찬</t>
    <phoneticPr fontId="3" type="noConversion"/>
  </si>
  <si>
    <t>영상자료관리정보시스템 고도화 사업 마무리 일정진행 점검 등 개발자 협의 오찬</t>
    <phoneticPr fontId="3" type="noConversion"/>
  </si>
  <si>
    <t>2015년 KMDb 및 공공데이터 개방 관련 개발 사업 추진방향 협의 오찬</t>
    <phoneticPr fontId="3" type="noConversion"/>
  </si>
  <si>
    <t>벤또랑 상암점
(02-375-5242)</t>
    <phoneticPr fontId="3" type="noConversion"/>
  </si>
  <si>
    <t>농심코코이찌방야
(02-304-5514)</t>
    <phoneticPr fontId="3" type="noConversion"/>
  </si>
  <si>
    <t>형제직화
(02-3152-8895)</t>
    <phoneticPr fontId="3" type="noConversion"/>
  </si>
  <si>
    <t>부서 실무담당자 등</t>
    <phoneticPr fontId="3" type="noConversion"/>
  </si>
  <si>
    <t>GowIT 관계자 및 실무담당자 등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</si>
</sst>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m&quot;월&quot;\ d&quot;일&quot;"/>
    <numFmt numFmtId="177" formatCode="yyyy\.mm\.dd"/>
  </numFmts>
  <fonts count="1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4"/>
      <color indexed="8"/>
      <name val="돋움"/>
      <family val="3"/>
      <charset val="129"/>
    </font>
    <font>
      <sz val="8"/>
      <name val="돋움"/>
      <family val="3"/>
      <charset val="129"/>
    </font>
    <font>
      <sz val="14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7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41" fontId="8" fillId="0" borderId="1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41" fontId="8" fillId="2" borderId="1" xfId="1" applyFont="1" applyFill="1" applyBorder="1" applyAlignment="1">
      <alignment horizontal="center" vertical="center"/>
    </xf>
    <xf numFmtId="41" fontId="8" fillId="0" borderId="1" xfId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41" fontId="13" fillId="3" borderId="1" xfId="0" applyNumberFormat="1" applyFont="1" applyFill="1" applyBorder="1" applyAlignment="1">
      <alignment horizontal="center" vertical="center"/>
    </xf>
    <xf numFmtId="41" fontId="8" fillId="3" borderId="1" xfId="1" applyFont="1" applyFill="1" applyBorder="1" applyAlignment="1">
      <alignment horizontal="center" vertical="center" wrapText="1"/>
    </xf>
    <xf numFmtId="41" fontId="8" fillId="0" borderId="1" xfId="1" applyFont="1" applyFill="1" applyBorder="1" applyAlignment="1">
      <alignment horizontal="right" vertical="center"/>
    </xf>
    <xf numFmtId="20" fontId="8" fillId="2" borderId="1" xfId="0" applyNumberFormat="1" applyFont="1" applyFill="1" applyBorder="1" applyAlignment="1">
      <alignment horizontal="center" vertical="center" wrapText="1"/>
    </xf>
    <xf numFmtId="41" fontId="6" fillId="0" borderId="0" xfId="0" applyNumberFormat="1" applyFont="1" applyAlignment="1">
      <alignment horizontal="center" vertical="center"/>
    </xf>
    <xf numFmtId="41" fontId="8" fillId="0" borderId="1" xfId="0" applyNumberFormat="1" applyFont="1" applyFill="1" applyBorder="1" applyAlignment="1">
      <alignment horizontal="right" vertical="center"/>
    </xf>
    <xf numFmtId="176" fontId="8" fillId="2" borderId="1" xfId="0" applyNumberFormat="1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1" fontId="13" fillId="3" borderId="1" xfId="1" applyFont="1" applyFill="1" applyBorder="1" applyAlignment="1">
      <alignment horizontal="right" vertical="center"/>
    </xf>
    <xf numFmtId="41" fontId="13" fillId="3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76" fontId="8" fillId="2" borderId="3" xfId="0" applyNumberFormat="1" applyFont="1" applyFill="1" applyBorder="1" applyAlignment="1">
      <alignment horizontal="center" vertical="center" shrinkToFit="1"/>
    </xf>
    <xf numFmtId="41" fontId="8" fillId="0" borderId="1" xfId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41" fontId="7" fillId="3" borderId="1" xfId="1" applyFont="1" applyFill="1" applyBorder="1" applyAlignment="1">
      <alignment horizontal="center" vertical="center" wrapText="1"/>
    </xf>
    <xf numFmtId="176" fontId="8" fillId="2" borderId="3" xfId="0" applyNumberFormat="1" applyFont="1" applyFill="1" applyBorder="1" applyAlignment="1">
      <alignment horizontal="center" vertical="center" wrapText="1"/>
    </xf>
    <xf numFmtId="41" fontId="8" fillId="0" borderId="3" xfId="1" applyFont="1" applyFill="1" applyBorder="1" applyAlignment="1">
      <alignment horizontal="center" vertical="center" wrapText="1"/>
    </xf>
    <xf numFmtId="41" fontId="8" fillId="0" borderId="3" xfId="0" applyNumberFormat="1" applyFont="1" applyFill="1" applyBorder="1" applyAlignment="1">
      <alignment horizontal="right" vertical="center" wrapText="1"/>
    </xf>
    <xf numFmtId="41" fontId="8" fillId="0" borderId="3" xfId="1" applyFont="1" applyFill="1" applyBorder="1" applyAlignment="1">
      <alignment horizontal="right" vertical="center" wrapText="1"/>
    </xf>
    <xf numFmtId="41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6"/>
  <sheetViews>
    <sheetView tabSelected="1" workbookViewId="0">
      <selection sqref="A1:D1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42" t="s">
        <v>45</v>
      </c>
      <c r="B1" s="43"/>
      <c r="C1" s="43"/>
      <c r="D1" s="43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34" t="s">
        <v>1</v>
      </c>
      <c r="B3" s="35" t="s">
        <v>2</v>
      </c>
      <c r="C3" s="34" t="s">
        <v>3</v>
      </c>
      <c r="D3" s="34" t="s">
        <v>4</v>
      </c>
      <c r="E3" s="34" t="s">
        <v>5</v>
      </c>
      <c r="F3" s="36" t="s">
        <v>6</v>
      </c>
      <c r="G3" s="34" t="s">
        <v>7</v>
      </c>
      <c r="H3" s="34" t="s">
        <v>8</v>
      </c>
    </row>
    <row r="4" spans="1:8" s="7" customFormat="1" ht="26.25" customHeight="1">
      <c r="A4" s="9">
        <v>1</v>
      </c>
      <c r="B4" s="8" t="s">
        <v>664</v>
      </c>
      <c r="C4" s="6" t="s">
        <v>28</v>
      </c>
      <c r="D4" s="6" t="s">
        <v>43</v>
      </c>
      <c r="E4" s="6" t="s">
        <v>29</v>
      </c>
      <c r="F4" s="6" t="s">
        <v>9</v>
      </c>
      <c r="G4" s="6">
        <v>6</v>
      </c>
      <c r="H4" s="15">
        <v>10000</v>
      </c>
    </row>
    <row r="5" spans="1:8" s="7" customFormat="1" ht="26.25" customHeight="1">
      <c r="A5" s="9">
        <v>2</v>
      </c>
      <c r="B5" s="8" t="s">
        <v>665</v>
      </c>
      <c r="C5" s="6" t="s">
        <v>30</v>
      </c>
      <c r="D5" s="6" t="s">
        <v>31</v>
      </c>
      <c r="E5" s="6" t="s">
        <v>32</v>
      </c>
      <c r="F5" s="6" t="s">
        <v>9</v>
      </c>
      <c r="G5" s="6">
        <v>10</v>
      </c>
      <c r="H5" s="15">
        <v>14000</v>
      </c>
    </row>
    <row r="6" spans="1:8" s="7" customFormat="1" ht="26.25" customHeight="1">
      <c r="A6" s="9">
        <v>3</v>
      </c>
      <c r="B6" s="8" t="s">
        <v>666</v>
      </c>
      <c r="C6" s="6" t="s">
        <v>30</v>
      </c>
      <c r="D6" s="6" t="s">
        <v>33</v>
      </c>
      <c r="E6" s="6" t="s">
        <v>32</v>
      </c>
      <c r="F6" s="6" t="s">
        <v>9</v>
      </c>
      <c r="G6" s="6">
        <v>5</v>
      </c>
      <c r="H6" s="15">
        <v>11000</v>
      </c>
    </row>
    <row r="7" spans="1:8" s="7" customFormat="1" ht="26.25" customHeight="1">
      <c r="A7" s="9">
        <v>4</v>
      </c>
      <c r="B7" s="8" t="s">
        <v>667</v>
      </c>
      <c r="C7" s="6" t="s">
        <v>34</v>
      </c>
      <c r="D7" s="6" t="s">
        <v>35</v>
      </c>
      <c r="E7" s="6" t="s">
        <v>36</v>
      </c>
      <c r="F7" s="6" t="s">
        <v>9</v>
      </c>
      <c r="G7" s="6">
        <v>3</v>
      </c>
      <c r="H7" s="15">
        <v>20500</v>
      </c>
    </row>
    <row r="8" spans="1:8" ht="26.25" customHeight="1">
      <c r="A8" s="9">
        <v>5</v>
      </c>
      <c r="B8" s="8" t="s">
        <v>668</v>
      </c>
      <c r="C8" s="6" t="s">
        <v>37</v>
      </c>
      <c r="D8" s="6" t="s">
        <v>42</v>
      </c>
      <c r="E8" s="6" t="s">
        <v>38</v>
      </c>
      <c r="F8" s="6" t="s">
        <v>9</v>
      </c>
      <c r="G8" s="6">
        <v>6</v>
      </c>
      <c r="H8" s="15">
        <v>53805</v>
      </c>
    </row>
    <row r="9" spans="1:8" ht="26.25" customHeight="1">
      <c r="A9" s="9">
        <v>6</v>
      </c>
      <c r="B9" s="8" t="s">
        <v>669</v>
      </c>
      <c r="C9" s="10" t="s">
        <v>39</v>
      </c>
      <c r="D9" s="6" t="s">
        <v>40</v>
      </c>
      <c r="E9" s="6" t="s">
        <v>41</v>
      </c>
      <c r="F9" s="6" t="s">
        <v>9</v>
      </c>
      <c r="G9" s="6">
        <v>9</v>
      </c>
      <c r="H9" s="15">
        <v>81000</v>
      </c>
    </row>
    <row r="10" spans="1:8" s="14" customFormat="1" ht="26.25" customHeight="1">
      <c r="A10" s="17" t="s">
        <v>27</v>
      </c>
      <c r="B10" s="17"/>
      <c r="C10" s="17"/>
      <c r="D10" s="17"/>
      <c r="E10" s="17"/>
      <c r="F10" s="17"/>
      <c r="G10" s="17"/>
      <c r="H10" s="18">
        <f>SUM(H4:H9)</f>
        <v>190305</v>
      </c>
    </row>
    <row r="11" spans="1:8" s="7" customFormat="1" ht="26.25" customHeight="1">
      <c r="A11" s="9">
        <v>1</v>
      </c>
      <c r="B11" s="12" t="s">
        <v>46</v>
      </c>
      <c r="C11" s="9" t="s">
        <v>47</v>
      </c>
      <c r="D11" s="6" t="s">
        <v>48</v>
      </c>
      <c r="E11" s="9" t="s">
        <v>49</v>
      </c>
      <c r="F11" s="13" t="s">
        <v>50</v>
      </c>
      <c r="G11" s="9">
        <v>2</v>
      </c>
      <c r="H11" s="16">
        <v>12000</v>
      </c>
    </row>
    <row r="12" spans="1:8" s="7" customFormat="1" ht="26.25" customHeight="1">
      <c r="A12" s="9">
        <v>2</v>
      </c>
      <c r="B12" s="12" t="s">
        <v>46</v>
      </c>
      <c r="C12" s="9" t="s">
        <v>47</v>
      </c>
      <c r="D12" s="6" t="s">
        <v>51</v>
      </c>
      <c r="E12" s="9" t="s">
        <v>49</v>
      </c>
      <c r="F12" s="13" t="s">
        <v>50</v>
      </c>
      <c r="G12" s="9">
        <v>2</v>
      </c>
      <c r="H12" s="16">
        <v>7200</v>
      </c>
    </row>
    <row r="13" spans="1:8" ht="26.25" customHeight="1">
      <c r="A13" s="9">
        <v>3</v>
      </c>
      <c r="B13" s="12" t="s">
        <v>52</v>
      </c>
      <c r="C13" s="9" t="s">
        <v>53</v>
      </c>
      <c r="D13" s="6" t="s">
        <v>54</v>
      </c>
      <c r="E13" s="9" t="s">
        <v>55</v>
      </c>
      <c r="F13" s="13" t="s">
        <v>50</v>
      </c>
      <c r="G13" s="9">
        <v>5</v>
      </c>
      <c r="H13" s="16">
        <v>25000</v>
      </c>
    </row>
    <row r="14" spans="1:8" ht="26.25" customHeight="1">
      <c r="A14" s="9">
        <v>4</v>
      </c>
      <c r="B14" s="12" t="s">
        <v>56</v>
      </c>
      <c r="C14" s="9" t="s">
        <v>57</v>
      </c>
      <c r="D14" s="6" t="s">
        <v>58</v>
      </c>
      <c r="E14" s="9" t="s">
        <v>59</v>
      </c>
      <c r="F14" s="13" t="s">
        <v>50</v>
      </c>
      <c r="G14" s="9">
        <v>5</v>
      </c>
      <c r="H14" s="16">
        <v>82500</v>
      </c>
    </row>
    <row r="15" spans="1:8" s="14" customFormat="1" ht="26.25" customHeight="1">
      <c r="A15" s="17" t="s">
        <v>60</v>
      </c>
      <c r="B15" s="17"/>
      <c r="C15" s="17"/>
      <c r="D15" s="17"/>
      <c r="E15" s="17"/>
      <c r="F15" s="17"/>
      <c r="G15" s="17"/>
      <c r="H15" s="18">
        <f>SUM(H11:H14)</f>
        <v>126700</v>
      </c>
    </row>
    <row r="16" spans="1:8" s="7" customFormat="1" ht="26.25" customHeight="1">
      <c r="A16" s="9">
        <v>1</v>
      </c>
      <c r="B16" s="12" t="s">
        <v>61</v>
      </c>
      <c r="C16" s="9" t="s">
        <v>62</v>
      </c>
      <c r="D16" s="6" t="s">
        <v>63</v>
      </c>
      <c r="E16" s="9" t="s">
        <v>64</v>
      </c>
      <c r="F16" s="13" t="s">
        <v>50</v>
      </c>
      <c r="G16" s="9">
        <v>6</v>
      </c>
      <c r="H16" s="16">
        <v>84000</v>
      </c>
    </row>
    <row r="17" spans="1:8" s="7" customFormat="1" ht="26.25" customHeight="1">
      <c r="A17" s="9">
        <v>2</v>
      </c>
      <c r="B17" s="12" t="s">
        <v>61</v>
      </c>
      <c r="C17" s="9" t="s">
        <v>62</v>
      </c>
      <c r="D17" s="6" t="s">
        <v>65</v>
      </c>
      <c r="E17" s="9" t="s">
        <v>64</v>
      </c>
      <c r="F17" s="13" t="s">
        <v>50</v>
      </c>
      <c r="G17" s="9">
        <v>6</v>
      </c>
      <c r="H17" s="16">
        <v>18000</v>
      </c>
    </row>
    <row r="18" spans="1:8" ht="26.25" customHeight="1">
      <c r="A18" s="9">
        <v>3</v>
      </c>
      <c r="B18" s="12" t="s">
        <v>66</v>
      </c>
      <c r="C18" s="9" t="s">
        <v>67</v>
      </c>
      <c r="D18" s="6" t="s">
        <v>68</v>
      </c>
      <c r="E18" s="9" t="s">
        <v>55</v>
      </c>
      <c r="F18" s="13" t="s">
        <v>50</v>
      </c>
      <c r="G18" s="9">
        <v>8</v>
      </c>
      <c r="H18" s="16">
        <v>72000</v>
      </c>
    </row>
    <row r="19" spans="1:8" ht="26.25" customHeight="1">
      <c r="A19" s="9">
        <v>4</v>
      </c>
      <c r="B19" s="12" t="s">
        <v>66</v>
      </c>
      <c r="C19" s="9" t="s">
        <v>67</v>
      </c>
      <c r="D19" s="6" t="s">
        <v>69</v>
      </c>
      <c r="E19" s="9" t="s">
        <v>55</v>
      </c>
      <c r="F19" s="13" t="s">
        <v>50</v>
      </c>
      <c r="G19" s="9">
        <v>8</v>
      </c>
      <c r="H19" s="16">
        <v>11500</v>
      </c>
    </row>
    <row r="20" spans="1:8" s="14" customFormat="1" ht="26.25" customHeight="1">
      <c r="A20" s="17" t="s">
        <v>60</v>
      </c>
      <c r="B20" s="17"/>
      <c r="C20" s="17"/>
      <c r="D20" s="17"/>
      <c r="E20" s="17"/>
      <c r="F20" s="19"/>
      <c r="G20" s="17"/>
      <c r="H20" s="18">
        <f>SUM(H16:H19)</f>
        <v>185500</v>
      </c>
    </row>
    <row r="21" spans="1:8" s="7" customFormat="1" ht="26.25" customHeight="1">
      <c r="A21" s="9">
        <v>1</v>
      </c>
      <c r="B21" s="12" t="s">
        <v>70</v>
      </c>
      <c r="C21" s="9" t="s">
        <v>71</v>
      </c>
      <c r="D21" s="6" t="s">
        <v>72</v>
      </c>
      <c r="E21" s="9" t="s">
        <v>73</v>
      </c>
      <c r="F21" s="13" t="s">
        <v>50</v>
      </c>
      <c r="G21" s="9">
        <v>2</v>
      </c>
      <c r="H21" s="16">
        <v>46000</v>
      </c>
    </row>
    <row r="22" spans="1:8" s="7" customFormat="1" ht="26.25" customHeight="1">
      <c r="A22" s="9">
        <v>2</v>
      </c>
      <c r="B22" s="12" t="s">
        <v>70</v>
      </c>
      <c r="C22" s="9" t="s">
        <v>74</v>
      </c>
      <c r="D22" s="6" t="s">
        <v>75</v>
      </c>
      <c r="E22" s="9" t="s">
        <v>76</v>
      </c>
      <c r="F22" s="13" t="s">
        <v>50</v>
      </c>
      <c r="G22" s="9">
        <v>4</v>
      </c>
      <c r="H22" s="16">
        <v>44000</v>
      </c>
    </row>
    <row r="23" spans="1:8" s="7" customFormat="1" ht="26.25" customHeight="1">
      <c r="A23" s="9">
        <v>3</v>
      </c>
      <c r="B23" s="12" t="s">
        <v>77</v>
      </c>
      <c r="C23" s="9" t="s">
        <v>78</v>
      </c>
      <c r="D23" s="6" t="s">
        <v>79</v>
      </c>
      <c r="E23" s="9" t="s">
        <v>80</v>
      </c>
      <c r="F23" s="13" t="s">
        <v>50</v>
      </c>
      <c r="G23" s="9">
        <v>7</v>
      </c>
      <c r="H23" s="16">
        <v>119000</v>
      </c>
    </row>
    <row r="24" spans="1:8" s="7" customFormat="1" ht="26.25" customHeight="1">
      <c r="A24" s="9">
        <v>4</v>
      </c>
      <c r="B24" s="12" t="s">
        <v>81</v>
      </c>
      <c r="C24" s="9" t="s">
        <v>82</v>
      </c>
      <c r="D24" s="6" t="s">
        <v>83</v>
      </c>
      <c r="E24" s="9" t="s">
        <v>55</v>
      </c>
      <c r="F24" s="13" t="s">
        <v>50</v>
      </c>
      <c r="G24" s="9">
        <v>5</v>
      </c>
      <c r="H24" s="16">
        <v>11300</v>
      </c>
    </row>
    <row r="25" spans="1:8" ht="26.25" customHeight="1">
      <c r="A25" s="9">
        <v>5</v>
      </c>
      <c r="B25" s="12" t="s">
        <v>81</v>
      </c>
      <c r="C25" s="9" t="s">
        <v>82</v>
      </c>
      <c r="D25" s="6" t="s">
        <v>84</v>
      </c>
      <c r="E25" s="9" t="s">
        <v>55</v>
      </c>
      <c r="F25" s="13" t="s">
        <v>50</v>
      </c>
      <c r="G25" s="9">
        <v>5</v>
      </c>
      <c r="H25" s="16">
        <v>12000</v>
      </c>
    </row>
    <row r="26" spans="1:8" ht="26.25" customHeight="1">
      <c r="A26" s="9">
        <v>6</v>
      </c>
      <c r="B26" s="12" t="s">
        <v>85</v>
      </c>
      <c r="C26" s="9" t="s">
        <v>86</v>
      </c>
      <c r="D26" s="6" t="s">
        <v>87</v>
      </c>
      <c r="E26" s="9" t="s">
        <v>88</v>
      </c>
      <c r="F26" s="13" t="s">
        <v>50</v>
      </c>
      <c r="G26" s="9">
        <v>10</v>
      </c>
      <c r="H26" s="16">
        <v>82000</v>
      </c>
    </row>
    <row r="27" spans="1:8" ht="26.25" customHeight="1">
      <c r="A27" s="9">
        <v>7</v>
      </c>
      <c r="B27" s="12" t="s">
        <v>89</v>
      </c>
      <c r="C27" s="9" t="s">
        <v>90</v>
      </c>
      <c r="D27" s="6" t="s">
        <v>83</v>
      </c>
      <c r="E27" s="9" t="s">
        <v>55</v>
      </c>
      <c r="F27" s="13" t="s">
        <v>50</v>
      </c>
      <c r="G27" s="9">
        <v>6</v>
      </c>
      <c r="H27" s="16">
        <v>15000</v>
      </c>
    </row>
    <row r="28" spans="1:8" ht="26.25" customHeight="1">
      <c r="A28" s="9">
        <v>8</v>
      </c>
      <c r="B28" s="12" t="s">
        <v>91</v>
      </c>
      <c r="C28" s="9" t="s">
        <v>92</v>
      </c>
      <c r="D28" s="6" t="s">
        <v>63</v>
      </c>
      <c r="E28" s="9" t="s">
        <v>73</v>
      </c>
      <c r="F28" s="13" t="s">
        <v>50</v>
      </c>
      <c r="G28" s="9">
        <v>4</v>
      </c>
      <c r="H28" s="16">
        <v>44000</v>
      </c>
    </row>
    <row r="29" spans="1:8" s="14" customFormat="1" ht="26.25" customHeight="1">
      <c r="A29" s="17" t="s">
        <v>60</v>
      </c>
      <c r="B29" s="17"/>
      <c r="C29" s="17"/>
      <c r="D29" s="17"/>
      <c r="E29" s="17"/>
      <c r="F29" s="17"/>
      <c r="G29" s="17"/>
      <c r="H29" s="18">
        <f>SUM(H21:H28)</f>
        <v>373300</v>
      </c>
    </row>
    <row r="30" spans="1:8" s="7" customFormat="1" ht="26.25" customHeight="1">
      <c r="A30" s="9">
        <v>1</v>
      </c>
      <c r="B30" s="12" t="s">
        <v>106</v>
      </c>
      <c r="C30" s="9" t="s">
        <v>100</v>
      </c>
      <c r="D30" s="6" t="s">
        <v>105</v>
      </c>
      <c r="E30" s="9" t="s">
        <v>73</v>
      </c>
      <c r="F30" s="13" t="s">
        <v>50</v>
      </c>
      <c r="G30" s="9">
        <v>4</v>
      </c>
      <c r="H30" s="16">
        <v>37000</v>
      </c>
    </row>
    <row r="31" spans="1:8" s="7" customFormat="1" ht="26.25" customHeight="1">
      <c r="A31" s="9">
        <v>2</v>
      </c>
      <c r="B31" s="12" t="s">
        <v>104</v>
      </c>
      <c r="C31" s="9" t="s">
        <v>103</v>
      </c>
      <c r="D31" s="6" t="s">
        <v>102</v>
      </c>
      <c r="E31" s="9" t="s">
        <v>55</v>
      </c>
      <c r="F31" s="13" t="s">
        <v>50</v>
      </c>
      <c r="G31" s="9">
        <v>2</v>
      </c>
      <c r="H31" s="16">
        <v>25850</v>
      </c>
    </row>
    <row r="32" spans="1:8" ht="26.25" customHeight="1">
      <c r="A32" s="9">
        <v>3</v>
      </c>
      <c r="B32" s="12" t="s">
        <v>101</v>
      </c>
      <c r="C32" s="9" t="s">
        <v>100</v>
      </c>
      <c r="D32" s="6" t="s">
        <v>99</v>
      </c>
      <c r="E32" s="9" t="s">
        <v>73</v>
      </c>
      <c r="F32" s="13" t="s">
        <v>50</v>
      </c>
      <c r="G32" s="9">
        <v>4</v>
      </c>
      <c r="H32" s="16">
        <v>46000</v>
      </c>
    </row>
    <row r="33" spans="1:8" ht="26.25" customHeight="1">
      <c r="A33" s="9">
        <v>4</v>
      </c>
      <c r="B33" s="12" t="s">
        <v>98</v>
      </c>
      <c r="C33" s="9" t="s">
        <v>97</v>
      </c>
      <c r="D33" s="6" t="s">
        <v>63</v>
      </c>
      <c r="E33" s="9" t="s">
        <v>55</v>
      </c>
      <c r="F33" s="13" t="s">
        <v>50</v>
      </c>
      <c r="G33" s="9">
        <v>8</v>
      </c>
      <c r="H33" s="16">
        <v>98000</v>
      </c>
    </row>
    <row r="34" spans="1:8" ht="26.25" customHeight="1">
      <c r="A34" s="9">
        <v>5</v>
      </c>
      <c r="B34" s="12" t="s">
        <v>96</v>
      </c>
      <c r="C34" s="9" t="s">
        <v>95</v>
      </c>
      <c r="D34" s="6" t="s">
        <v>94</v>
      </c>
      <c r="E34" s="9" t="s">
        <v>93</v>
      </c>
      <c r="F34" s="13" t="s">
        <v>50</v>
      </c>
      <c r="G34" s="9">
        <v>3</v>
      </c>
      <c r="H34" s="16">
        <v>45000</v>
      </c>
    </row>
    <row r="35" spans="1:8" s="14" customFormat="1" ht="26.25" customHeight="1">
      <c r="A35" s="17" t="s">
        <v>60</v>
      </c>
      <c r="B35" s="17"/>
      <c r="C35" s="17"/>
      <c r="D35" s="17"/>
      <c r="E35" s="17"/>
      <c r="F35" s="17"/>
      <c r="G35" s="17"/>
      <c r="H35" s="18">
        <f>SUM(H30:H34)</f>
        <v>251850</v>
      </c>
    </row>
    <row r="36" spans="1:8" s="7" customFormat="1" ht="26.25" customHeight="1">
      <c r="A36" s="9">
        <v>1</v>
      </c>
      <c r="B36" s="12" t="s">
        <v>117</v>
      </c>
      <c r="C36" s="9" t="s">
        <v>116</v>
      </c>
      <c r="D36" s="6" t="s">
        <v>115</v>
      </c>
      <c r="E36" s="9" t="s">
        <v>73</v>
      </c>
      <c r="F36" s="13" t="s">
        <v>50</v>
      </c>
      <c r="G36" s="9">
        <v>3</v>
      </c>
      <c r="H36" s="16">
        <v>22000</v>
      </c>
    </row>
    <row r="37" spans="1:8" s="7" customFormat="1" ht="26.25" customHeight="1">
      <c r="A37" s="9">
        <v>2</v>
      </c>
      <c r="B37" s="12" t="s">
        <v>114</v>
      </c>
      <c r="C37" s="9" t="s">
        <v>113</v>
      </c>
      <c r="D37" s="6" t="s">
        <v>112</v>
      </c>
      <c r="E37" s="9" t="s">
        <v>111</v>
      </c>
      <c r="F37" s="13" t="s">
        <v>50</v>
      </c>
      <c r="G37" s="9">
        <v>8</v>
      </c>
      <c r="H37" s="16">
        <v>88000</v>
      </c>
    </row>
    <row r="38" spans="1:8" ht="26.25" customHeight="1">
      <c r="A38" s="9">
        <v>3</v>
      </c>
      <c r="B38" s="12" t="s">
        <v>110</v>
      </c>
      <c r="C38" s="9" t="s">
        <v>109</v>
      </c>
      <c r="D38" s="6" t="s">
        <v>108</v>
      </c>
      <c r="E38" s="9" t="s">
        <v>107</v>
      </c>
      <c r="F38" s="13" t="s">
        <v>50</v>
      </c>
      <c r="G38" s="9">
        <v>6</v>
      </c>
      <c r="H38" s="16">
        <v>44000</v>
      </c>
    </row>
    <row r="39" spans="1:8" s="14" customFormat="1" ht="26.25" customHeight="1">
      <c r="A39" s="17" t="s">
        <v>60</v>
      </c>
      <c r="B39" s="17"/>
      <c r="C39" s="17"/>
      <c r="D39" s="17"/>
      <c r="E39" s="17"/>
      <c r="F39" s="17"/>
      <c r="G39" s="17"/>
      <c r="H39" s="18">
        <f>SUM(H36:H38)</f>
        <v>154000</v>
      </c>
    </row>
    <row r="40" spans="1:8" s="7" customFormat="1" ht="26.25" customHeight="1">
      <c r="A40" s="9">
        <v>1</v>
      </c>
      <c r="B40" s="12" t="s">
        <v>133</v>
      </c>
      <c r="C40" s="9" t="s">
        <v>134</v>
      </c>
      <c r="D40" s="6" t="s">
        <v>87</v>
      </c>
      <c r="E40" s="9" t="s">
        <v>111</v>
      </c>
      <c r="F40" s="13" t="s">
        <v>50</v>
      </c>
      <c r="G40" s="9">
        <v>3</v>
      </c>
      <c r="H40" s="16">
        <v>32000</v>
      </c>
    </row>
    <row r="41" spans="1:8" s="7" customFormat="1" ht="26.25" customHeight="1">
      <c r="A41" s="9">
        <v>2</v>
      </c>
      <c r="B41" s="12" t="s">
        <v>133</v>
      </c>
      <c r="C41" s="9" t="s">
        <v>132</v>
      </c>
      <c r="D41" s="6" t="s">
        <v>131</v>
      </c>
      <c r="E41" s="9" t="s">
        <v>130</v>
      </c>
      <c r="F41" s="13" t="s">
        <v>50</v>
      </c>
      <c r="G41" s="9">
        <v>4</v>
      </c>
      <c r="H41" s="16">
        <v>95600</v>
      </c>
    </row>
    <row r="42" spans="1:8" ht="26.25" customHeight="1">
      <c r="A42" s="9">
        <v>3</v>
      </c>
      <c r="B42" s="12" t="s">
        <v>129</v>
      </c>
      <c r="C42" s="9" t="s">
        <v>128</v>
      </c>
      <c r="D42" s="6" t="s">
        <v>127</v>
      </c>
      <c r="E42" s="9" t="s">
        <v>111</v>
      </c>
      <c r="F42" s="13" t="s">
        <v>50</v>
      </c>
      <c r="G42" s="9">
        <v>3</v>
      </c>
      <c r="H42" s="16">
        <v>18900</v>
      </c>
    </row>
    <row r="43" spans="1:8" ht="26.25" customHeight="1">
      <c r="A43" s="9">
        <v>4</v>
      </c>
      <c r="B43" s="12" t="s">
        <v>126</v>
      </c>
      <c r="C43" s="9" t="s">
        <v>125</v>
      </c>
      <c r="D43" s="6" t="s">
        <v>124</v>
      </c>
      <c r="E43" s="9" t="s">
        <v>73</v>
      </c>
      <c r="F43" s="13" t="s">
        <v>50</v>
      </c>
      <c r="G43" s="9">
        <v>3</v>
      </c>
      <c r="H43" s="16">
        <v>20000</v>
      </c>
    </row>
    <row r="44" spans="1:8" ht="26.25" customHeight="1">
      <c r="A44" s="9">
        <v>5</v>
      </c>
      <c r="B44" s="12" t="s">
        <v>123</v>
      </c>
      <c r="C44" s="9" t="s">
        <v>122</v>
      </c>
      <c r="D44" s="6" t="s">
        <v>121</v>
      </c>
      <c r="E44" s="9" t="s">
        <v>111</v>
      </c>
      <c r="F44" s="13" t="s">
        <v>50</v>
      </c>
      <c r="G44" s="9">
        <v>6</v>
      </c>
      <c r="H44" s="16">
        <v>60150</v>
      </c>
    </row>
    <row r="45" spans="1:8" ht="26.25" customHeight="1">
      <c r="A45" s="9">
        <v>6</v>
      </c>
      <c r="B45" s="12" t="s">
        <v>120</v>
      </c>
      <c r="C45" s="9" t="s">
        <v>119</v>
      </c>
      <c r="D45" s="6" t="s">
        <v>79</v>
      </c>
      <c r="E45" s="9" t="s">
        <v>118</v>
      </c>
      <c r="F45" s="13" t="s">
        <v>50</v>
      </c>
      <c r="G45" s="9">
        <v>4</v>
      </c>
      <c r="H45" s="16">
        <v>62500</v>
      </c>
    </row>
    <row r="46" spans="1:8" s="14" customFormat="1" ht="26.25" customHeight="1">
      <c r="A46" s="17" t="s">
        <v>60</v>
      </c>
      <c r="B46" s="17"/>
      <c r="C46" s="17"/>
      <c r="D46" s="17"/>
      <c r="E46" s="17"/>
      <c r="F46" s="17"/>
      <c r="G46" s="17"/>
      <c r="H46" s="18">
        <f>SUM(H40:H45)</f>
        <v>289150</v>
      </c>
    </row>
    <row r="47" spans="1:8" s="7" customFormat="1" ht="26.25" customHeight="1">
      <c r="A47" s="9">
        <v>1</v>
      </c>
      <c r="B47" s="12" t="s">
        <v>137</v>
      </c>
      <c r="C47" s="9" t="s">
        <v>136</v>
      </c>
      <c r="D47" s="6" t="s">
        <v>135</v>
      </c>
      <c r="E47" s="9" t="s">
        <v>55</v>
      </c>
      <c r="F47" s="13" t="s">
        <v>50</v>
      </c>
      <c r="G47" s="9">
        <v>8</v>
      </c>
      <c r="H47" s="16">
        <v>80000</v>
      </c>
    </row>
    <row r="48" spans="1:8" s="14" customFormat="1" ht="26.25" customHeight="1">
      <c r="A48" s="17" t="s">
        <v>60</v>
      </c>
      <c r="B48" s="17"/>
      <c r="C48" s="17"/>
      <c r="D48" s="17"/>
      <c r="E48" s="17"/>
      <c r="F48" s="17"/>
      <c r="G48" s="17"/>
      <c r="H48" s="18">
        <f>SUM(H47)</f>
        <v>80000</v>
      </c>
    </row>
    <row r="49" spans="1:8" s="7" customFormat="1" ht="26.25" customHeight="1">
      <c r="A49" s="9">
        <v>1</v>
      </c>
      <c r="B49" s="12" t="s">
        <v>623</v>
      </c>
      <c r="C49" s="9" t="s">
        <v>650</v>
      </c>
      <c r="D49" s="6" t="s">
        <v>651</v>
      </c>
      <c r="E49" s="9" t="s">
        <v>654</v>
      </c>
      <c r="F49" s="13" t="s">
        <v>44</v>
      </c>
      <c r="G49" s="9">
        <v>8</v>
      </c>
      <c r="H49" s="13">
        <v>80000</v>
      </c>
    </row>
    <row r="50" spans="1:8" ht="26.25" customHeight="1">
      <c r="A50" s="9">
        <v>2</v>
      </c>
      <c r="B50" s="12" t="s">
        <v>631</v>
      </c>
      <c r="C50" s="9" t="s">
        <v>650</v>
      </c>
      <c r="D50" s="6" t="s">
        <v>652</v>
      </c>
      <c r="E50" s="9" t="s">
        <v>654</v>
      </c>
      <c r="F50" s="13" t="s">
        <v>44</v>
      </c>
      <c r="G50" s="9">
        <v>8</v>
      </c>
      <c r="H50" s="13">
        <v>100000</v>
      </c>
    </row>
    <row r="51" spans="1:8" ht="26.25" customHeight="1">
      <c r="A51" s="9">
        <v>3</v>
      </c>
      <c r="B51" s="12" t="s">
        <v>649</v>
      </c>
      <c r="C51" s="9" t="s">
        <v>653</v>
      </c>
      <c r="D51" s="6" t="s">
        <v>651</v>
      </c>
      <c r="E51" s="9" t="s">
        <v>655</v>
      </c>
      <c r="F51" s="13" t="s">
        <v>44</v>
      </c>
      <c r="G51" s="9">
        <v>9</v>
      </c>
      <c r="H51" s="13">
        <v>72000</v>
      </c>
    </row>
    <row r="52" spans="1:8" s="14" customFormat="1" ht="26.25" customHeight="1">
      <c r="A52" s="17" t="s">
        <v>27</v>
      </c>
      <c r="B52" s="17"/>
      <c r="C52" s="17"/>
      <c r="D52" s="17"/>
      <c r="E52" s="17"/>
      <c r="F52" s="17"/>
      <c r="G52" s="17"/>
      <c r="H52" s="18">
        <f>SUM(H49:H51)</f>
        <v>252000</v>
      </c>
    </row>
    <row r="53" spans="1:8" s="7" customFormat="1" ht="26.25" customHeight="1">
      <c r="A53" s="9">
        <v>1</v>
      </c>
      <c r="B53" s="12" t="s">
        <v>749</v>
      </c>
      <c r="C53" s="9" t="s">
        <v>751</v>
      </c>
      <c r="D53" s="6" t="s">
        <v>753</v>
      </c>
      <c r="E53" s="9" t="s">
        <v>755</v>
      </c>
      <c r="F53" s="13" t="s">
        <v>44</v>
      </c>
      <c r="G53" s="9">
        <v>6</v>
      </c>
      <c r="H53" s="13">
        <v>90000</v>
      </c>
    </row>
    <row r="54" spans="1:8" ht="26.25" customHeight="1">
      <c r="A54" s="9">
        <v>2</v>
      </c>
      <c r="B54" s="12" t="s">
        <v>750</v>
      </c>
      <c r="C54" s="9" t="s">
        <v>752</v>
      </c>
      <c r="D54" s="6" t="s">
        <v>754</v>
      </c>
      <c r="E54" s="9" t="s">
        <v>756</v>
      </c>
      <c r="F54" s="13" t="s">
        <v>44</v>
      </c>
      <c r="G54" s="9">
        <v>4</v>
      </c>
      <c r="H54" s="13">
        <v>27000</v>
      </c>
    </row>
    <row r="55" spans="1:8" s="14" customFormat="1" ht="26.25" customHeight="1">
      <c r="A55" s="17" t="s">
        <v>27</v>
      </c>
      <c r="B55" s="17"/>
      <c r="C55" s="17"/>
      <c r="D55" s="17"/>
      <c r="E55" s="17"/>
      <c r="F55" s="17"/>
      <c r="G55" s="17"/>
      <c r="H55" s="18">
        <f>SUM(H53:H54)</f>
        <v>117000</v>
      </c>
    </row>
    <row r="56" spans="1:8" s="7" customFormat="1" ht="26.25" customHeight="1">
      <c r="A56" s="9">
        <v>1</v>
      </c>
      <c r="B56" s="12" t="s">
        <v>865</v>
      </c>
      <c r="C56" s="9" t="s">
        <v>871</v>
      </c>
      <c r="D56" s="6" t="s">
        <v>876</v>
      </c>
      <c r="E56" s="9" t="s">
        <v>55</v>
      </c>
      <c r="F56" s="13" t="s">
        <v>44</v>
      </c>
      <c r="G56" s="9">
        <v>5</v>
      </c>
      <c r="H56" s="13">
        <v>58000</v>
      </c>
    </row>
    <row r="57" spans="1:8" ht="26.25" customHeight="1">
      <c r="A57" s="9">
        <v>2</v>
      </c>
      <c r="B57" s="12" t="s">
        <v>866</v>
      </c>
      <c r="C57" s="9" t="s">
        <v>872</v>
      </c>
      <c r="D57" s="6" t="s">
        <v>877</v>
      </c>
      <c r="E57" s="9" t="s">
        <v>881</v>
      </c>
      <c r="F57" s="13" t="s">
        <v>44</v>
      </c>
      <c r="G57" s="9">
        <v>2</v>
      </c>
      <c r="H57" s="13">
        <v>14000</v>
      </c>
    </row>
    <row r="58" spans="1:8" s="7" customFormat="1" ht="26.25" customHeight="1">
      <c r="A58" s="9">
        <v>3</v>
      </c>
      <c r="B58" s="12" t="s">
        <v>867</v>
      </c>
      <c r="C58" s="9" t="s">
        <v>872</v>
      </c>
      <c r="D58" s="6" t="s">
        <v>878</v>
      </c>
      <c r="E58" s="9" t="s">
        <v>73</v>
      </c>
      <c r="F58" s="13" t="s">
        <v>44</v>
      </c>
      <c r="G58" s="9">
        <v>4</v>
      </c>
      <c r="H58" s="13">
        <v>56500</v>
      </c>
    </row>
    <row r="59" spans="1:8" ht="26.25" customHeight="1">
      <c r="A59" s="9">
        <v>4</v>
      </c>
      <c r="B59" s="12" t="s">
        <v>868</v>
      </c>
      <c r="C59" s="9" t="s">
        <v>873</v>
      </c>
      <c r="D59" s="6" t="s">
        <v>879</v>
      </c>
      <c r="E59" s="9" t="s">
        <v>882</v>
      </c>
      <c r="F59" s="13" t="s">
        <v>44</v>
      </c>
      <c r="G59" s="9">
        <v>3</v>
      </c>
      <c r="H59" s="13">
        <v>18000</v>
      </c>
    </row>
    <row r="60" spans="1:8" s="7" customFormat="1" ht="26.25" customHeight="1">
      <c r="A60" s="9">
        <v>5</v>
      </c>
      <c r="B60" s="12" t="s">
        <v>869</v>
      </c>
      <c r="C60" s="9" t="s">
        <v>874</v>
      </c>
      <c r="D60" s="6" t="s">
        <v>876</v>
      </c>
      <c r="E60" s="9" t="s">
        <v>883</v>
      </c>
      <c r="F60" s="13" t="s">
        <v>44</v>
      </c>
      <c r="G60" s="9">
        <v>4</v>
      </c>
      <c r="H60" s="13">
        <v>47500</v>
      </c>
    </row>
    <row r="61" spans="1:8" ht="52.5" customHeight="1">
      <c r="A61" s="9">
        <v>6</v>
      </c>
      <c r="B61" s="12" t="s">
        <v>870</v>
      </c>
      <c r="C61" s="9" t="s">
        <v>875</v>
      </c>
      <c r="D61" s="6" t="s">
        <v>880</v>
      </c>
      <c r="E61" s="9" t="s">
        <v>55</v>
      </c>
      <c r="F61" s="13" t="s">
        <v>44</v>
      </c>
      <c r="G61" s="9">
        <v>8</v>
      </c>
      <c r="H61" s="13">
        <v>62500</v>
      </c>
    </row>
    <row r="62" spans="1:8" s="14" customFormat="1" ht="26.25" customHeight="1">
      <c r="A62" s="17" t="s">
        <v>27</v>
      </c>
      <c r="B62" s="17"/>
      <c r="C62" s="17"/>
      <c r="D62" s="17"/>
      <c r="E62" s="17"/>
      <c r="F62" s="17"/>
      <c r="G62" s="17"/>
      <c r="H62" s="18">
        <f>SUM(H56:H61)</f>
        <v>256500</v>
      </c>
    </row>
    <row r="63" spans="1:8" s="7" customFormat="1" ht="26.25" customHeight="1">
      <c r="A63" s="9">
        <v>1</v>
      </c>
      <c r="B63" s="37" t="s">
        <v>961</v>
      </c>
      <c r="C63" s="30" t="s">
        <v>963</v>
      </c>
      <c r="D63" s="31" t="s">
        <v>965</v>
      </c>
      <c r="E63" s="30" t="s">
        <v>967</v>
      </c>
      <c r="F63" s="13" t="s">
        <v>44</v>
      </c>
      <c r="G63" s="30">
        <v>5</v>
      </c>
      <c r="H63" s="13">
        <v>58000</v>
      </c>
    </row>
    <row r="64" spans="1:8" ht="26.25" customHeight="1">
      <c r="A64" s="9">
        <v>2</v>
      </c>
      <c r="B64" s="37" t="s">
        <v>962</v>
      </c>
      <c r="C64" s="30" t="s">
        <v>964</v>
      </c>
      <c r="D64" s="31" t="s">
        <v>966</v>
      </c>
      <c r="E64" s="30" t="s">
        <v>968</v>
      </c>
      <c r="F64" s="13" t="s">
        <v>44</v>
      </c>
      <c r="G64" s="30">
        <v>5</v>
      </c>
      <c r="H64" s="13">
        <v>61600</v>
      </c>
    </row>
    <row r="65" spans="1:8" s="14" customFormat="1" ht="26.25" customHeight="1">
      <c r="A65" s="17" t="s">
        <v>27</v>
      </c>
      <c r="B65" s="17"/>
      <c r="C65" s="17"/>
      <c r="D65" s="17"/>
      <c r="E65" s="17"/>
      <c r="F65" s="17"/>
      <c r="G65" s="17"/>
      <c r="H65" s="18">
        <f>SUM(H63:H64)</f>
        <v>119600</v>
      </c>
    </row>
    <row r="66" spans="1:8" s="14" customFormat="1" ht="26.25" customHeight="1">
      <c r="A66" s="17" t="s">
        <v>969</v>
      </c>
      <c r="B66" s="17"/>
      <c r="C66" s="17"/>
      <c r="D66" s="17"/>
      <c r="E66" s="17"/>
      <c r="F66" s="17"/>
      <c r="G66" s="17"/>
      <c r="H66" s="18">
        <f>H10+H15+H20+H29+H35+H39+H46+H48+H52+H55+H62+H65</f>
        <v>2395905</v>
      </c>
    </row>
  </sheetData>
  <mergeCells count="1">
    <mergeCell ref="A1:D1"/>
  </mergeCells>
  <phoneticPr fontId="10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2"/>
  <sheetViews>
    <sheetView topLeftCell="A73" workbookViewId="0">
      <selection activeCell="H82" sqref="H82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9" s="1" customFormat="1" ht="24" customHeight="1">
      <c r="A1" s="42" t="s">
        <v>138</v>
      </c>
      <c r="B1" s="43"/>
      <c r="C1" s="43"/>
      <c r="D1" s="43"/>
    </row>
    <row r="2" spans="1:9" s="4" customFormat="1" ht="21.75" customHeight="1">
      <c r="A2" s="2" t="s">
        <v>0</v>
      </c>
      <c r="B2" s="3"/>
      <c r="C2" s="3"/>
      <c r="D2" s="3"/>
    </row>
    <row r="3" spans="1:9" s="5" customFormat="1" ht="34.5" customHeight="1">
      <c r="A3" s="34" t="s">
        <v>1</v>
      </c>
      <c r="B3" s="35" t="s">
        <v>160</v>
      </c>
      <c r="C3" s="34" t="s">
        <v>159</v>
      </c>
      <c r="D3" s="34" t="s">
        <v>158</v>
      </c>
      <c r="E3" s="34" t="s">
        <v>157</v>
      </c>
      <c r="F3" s="36" t="s">
        <v>156</v>
      </c>
      <c r="G3" s="34" t="s">
        <v>155</v>
      </c>
      <c r="H3" s="34" t="s">
        <v>154</v>
      </c>
    </row>
    <row r="4" spans="1:9" s="7" customFormat="1" ht="26.25" customHeight="1">
      <c r="A4" s="9">
        <v>1</v>
      </c>
      <c r="B4" s="12" t="s">
        <v>153</v>
      </c>
      <c r="C4" s="9" t="s">
        <v>152</v>
      </c>
      <c r="D4" s="6" t="s">
        <v>151</v>
      </c>
      <c r="E4" s="9" t="s">
        <v>150</v>
      </c>
      <c r="F4" s="13" t="s">
        <v>50</v>
      </c>
      <c r="G4" s="9">
        <v>5</v>
      </c>
      <c r="H4" s="20">
        <v>8700</v>
      </c>
    </row>
    <row r="5" spans="1:9" s="7" customFormat="1" ht="26.25" customHeight="1">
      <c r="A5" s="9">
        <v>2</v>
      </c>
      <c r="B5" s="12" t="s">
        <v>148</v>
      </c>
      <c r="C5" s="9" t="s">
        <v>147</v>
      </c>
      <c r="D5" s="6" t="s">
        <v>149</v>
      </c>
      <c r="E5" s="9" t="s">
        <v>145</v>
      </c>
      <c r="F5" s="13" t="s">
        <v>50</v>
      </c>
      <c r="G5" s="9">
        <v>3</v>
      </c>
      <c r="H5" s="20">
        <v>7000</v>
      </c>
      <c r="I5" s="22"/>
    </row>
    <row r="6" spans="1:9" s="7" customFormat="1" ht="26.25" customHeight="1">
      <c r="A6" s="9">
        <v>3</v>
      </c>
      <c r="B6" s="12" t="s">
        <v>148</v>
      </c>
      <c r="C6" s="9" t="s">
        <v>147</v>
      </c>
      <c r="D6" s="6" t="s">
        <v>146</v>
      </c>
      <c r="E6" s="9" t="s">
        <v>145</v>
      </c>
      <c r="F6" s="13" t="s">
        <v>50</v>
      </c>
      <c r="G6" s="9">
        <v>3</v>
      </c>
      <c r="H6" s="20">
        <v>9000</v>
      </c>
      <c r="I6" s="22"/>
    </row>
    <row r="7" spans="1:9" s="7" customFormat="1" ht="26.25" customHeight="1">
      <c r="A7" s="9">
        <v>4</v>
      </c>
      <c r="B7" s="12" t="s">
        <v>142</v>
      </c>
      <c r="C7" s="9" t="s">
        <v>144</v>
      </c>
      <c r="D7" s="21" t="s">
        <v>143</v>
      </c>
      <c r="E7" s="9" t="s">
        <v>139</v>
      </c>
      <c r="F7" s="13" t="s">
        <v>50</v>
      </c>
      <c r="G7" s="9">
        <v>8</v>
      </c>
      <c r="H7" s="20">
        <v>104000</v>
      </c>
    </row>
    <row r="8" spans="1:9" ht="26.25" customHeight="1">
      <c r="A8" s="9">
        <v>5</v>
      </c>
      <c r="B8" s="12" t="s">
        <v>142</v>
      </c>
      <c r="C8" s="9" t="s">
        <v>141</v>
      </c>
      <c r="D8" s="21" t="s">
        <v>140</v>
      </c>
      <c r="E8" s="9" t="s">
        <v>139</v>
      </c>
      <c r="F8" s="13" t="s">
        <v>50</v>
      </c>
      <c r="G8" s="9">
        <v>8</v>
      </c>
      <c r="H8" s="20">
        <v>12500</v>
      </c>
    </row>
    <row r="9" spans="1:9" s="14" customFormat="1" ht="26.25" customHeight="1">
      <c r="A9" s="17" t="s">
        <v>60</v>
      </c>
      <c r="B9" s="17"/>
      <c r="C9" s="17"/>
      <c r="D9" s="17"/>
      <c r="E9" s="17"/>
      <c r="F9" s="17"/>
      <c r="G9" s="17"/>
      <c r="H9" s="27">
        <f>SUM(H4:H8)</f>
        <v>141200</v>
      </c>
    </row>
    <row r="10" spans="1:9" s="7" customFormat="1" ht="26.25" customHeight="1">
      <c r="A10" s="9">
        <v>1</v>
      </c>
      <c r="B10" s="12" t="s">
        <v>174</v>
      </c>
      <c r="C10" s="9" t="s">
        <v>173</v>
      </c>
      <c r="D10" s="6" t="s">
        <v>172</v>
      </c>
      <c r="E10" s="9" t="s">
        <v>171</v>
      </c>
      <c r="F10" s="13" t="s">
        <v>50</v>
      </c>
      <c r="G10" s="9">
        <v>2</v>
      </c>
      <c r="H10" s="16">
        <v>15200</v>
      </c>
    </row>
    <row r="11" spans="1:9" s="7" customFormat="1" ht="26.25" customHeight="1">
      <c r="A11" s="9">
        <v>2</v>
      </c>
      <c r="B11" s="12" t="s">
        <v>170</v>
      </c>
      <c r="C11" s="9" t="s">
        <v>169</v>
      </c>
      <c r="D11" s="6" t="s">
        <v>168</v>
      </c>
      <c r="E11" s="9" t="s">
        <v>167</v>
      </c>
      <c r="F11" s="13" t="s">
        <v>50</v>
      </c>
      <c r="G11" s="9">
        <v>3</v>
      </c>
      <c r="H11" s="16">
        <v>27000</v>
      </c>
    </row>
    <row r="12" spans="1:9" ht="26.25" customHeight="1">
      <c r="A12" s="9">
        <v>3</v>
      </c>
      <c r="B12" s="12" t="s">
        <v>164</v>
      </c>
      <c r="C12" s="9" t="s">
        <v>166</v>
      </c>
      <c r="D12" s="6" t="s">
        <v>165</v>
      </c>
      <c r="E12" s="9" t="s">
        <v>145</v>
      </c>
      <c r="F12" s="13" t="s">
        <v>50</v>
      </c>
      <c r="G12" s="9">
        <v>5</v>
      </c>
      <c r="H12" s="16">
        <v>15000</v>
      </c>
    </row>
    <row r="13" spans="1:9" ht="26.25" customHeight="1">
      <c r="A13" s="9">
        <v>4</v>
      </c>
      <c r="B13" s="12" t="s">
        <v>164</v>
      </c>
      <c r="C13" s="9" t="s">
        <v>163</v>
      </c>
      <c r="D13" s="21" t="s">
        <v>162</v>
      </c>
      <c r="E13" s="9" t="s">
        <v>161</v>
      </c>
      <c r="F13" s="13" t="s">
        <v>50</v>
      </c>
      <c r="G13" s="9">
        <v>6</v>
      </c>
      <c r="H13" s="20">
        <v>132000</v>
      </c>
    </row>
    <row r="14" spans="1:9" s="14" customFormat="1" ht="26.25" customHeight="1">
      <c r="A14" s="17" t="s">
        <v>60</v>
      </c>
      <c r="B14" s="17"/>
      <c r="C14" s="17"/>
      <c r="D14" s="17"/>
      <c r="E14" s="17"/>
      <c r="F14" s="17"/>
      <c r="G14" s="17"/>
      <c r="H14" s="28">
        <f>SUM(H10:H13)</f>
        <v>189200</v>
      </c>
    </row>
    <row r="15" spans="1:9" s="7" customFormat="1" ht="26.25" customHeight="1">
      <c r="A15" s="9">
        <v>1</v>
      </c>
      <c r="B15" s="12" t="s">
        <v>194</v>
      </c>
      <c r="C15" s="9" t="s">
        <v>195</v>
      </c>
      <c r="D15" s="6" t="s">
        <v>79</v>
      </c>
      <c r="E15" s="9" t="s">
        <v>191</v>
      </c>
      <c r="F15" s="13" t="s">
        <v>50</v>
      </c>
      <c r="G15" s="9">
        <v>5</v>
      </c>
      <c r="H15" s="16">
        <v>103000</v>
      </c>
      <c r="I15" s="22"/>
    </row>
    <row r="16" spans="1:9" s="7" customFormat="1" ht="26.25" customHeight="1">
      <c r="A16" s="9">
        <v>2</v>
      </c>
      <c r="B16" s="12" t="s">
        <v>194</v>
      </c>
      <c r="C16" s="9" t="s">
        <v>193</v>
      </c>
      <c r="D16" s="6" t="s">
        <v>192</v>
      </c>
      <c r="E16" s="9" t="s">
        <v>191</v>
      </c>
      <c r="F16" s="13" t="s">
        <v>50</v>
      </c>
      <c r="G16" s="9">
        <v>5</v>
      </c>
      <c r="H16" s="16">
        <v>7500</v>
      </c>
      <c r="I16" s="22"/>
    </row>
    <row r="17" spans="1:9" s="7" customFormat="1" ht="26.25" customHeight="1">
      <c r="A17" s="9">
        <v>3</v>
      </c>
      <c r="B17" s="12" t="s">
        <v>190</v>
      </c>
      <c r="C17" s="9" t="s">
        <v>166</v>
      </c>
      <c r="D17" s="6" t="s">
        <v>189</v>
      </c>
      <c r="E17" s="9" t="s">
        <v>145</v>
      </c>
      <c r="F17" s="13" t="s">
        <v>50</v>
      </c>
      <c r="G17" s="9">
        <v>3</v>
      </c>
      <c r="H17" s="16">
        <v>10000</v>
      </c>
      <c r="I17" s="22"/>
    </row>
    <row r="18" spans="1:9" s="7" customFormat="1" ht="26.25" customHeight="1">
      <c r="A18" s="9">
        <v>4</v>
      </c>
      <c r="B18" s="12" t="s">
        <v>188</v>
      </c>
      <c r="C18" s="9" t="s">
        <v>187</v>
      </c>
      <c r="D18" s="21" t="s">
        <v>186</v>
      </c>
      <c r="E18" s="9" t="s">
        <v>185</v>
      </c>
      <c r="F18" s="13" t="s">
        <v>50</v>
      </c>
      <c r="G18" s="9">
        <v>7</v>
      </c>
      <c r="H18" s="20">
        <v>42000</v>
      </c>
      <c r="I18" s="22"/>
    </row>
    <row r="19" spans="1:9" s="7" customFormat="1" ht="26.25" customHeight="1">
      <c r="A19" s="9">
        <v>5</v>
      </c>
      <c r="B19" s="12" t="s">
        <v>184</v>
      </c>
      <c r="C19" s="9" t="s">
        <v>166</v>
      </c>
      <c r="D19" s="21" t="s">
        <v>183</v>
      </c>
      <c r="E19" s="9" t="s">
        <v>145</v>
      </c>
      <c r="F19" s="13" t="s">
        <v>50</v>
      </c>
      <c r="G19" s="9">
        <v>2</v>
      </c>
      <c r="H19" s="20">
        <v>9500</v>
      </c>
    </row>
    <row r="20" spans="1:9" s="7" customFormat="1" ht="26.25" customHeight="1">
      <c r="A20" s="9">
        <v>6</v>
      </c>
      <c r="B20" s="12" t="s">
        <v>182</v>
      </c>
      <c r="C20" s="9" t="s">
        <v>181</v>
      </c>
      <c r="D20" s="21" t="s">
        <v>180</v>
      </c>
      <c r="E20" s="9" t="s">
        <v>179</v>
      </c>
      <c r="F20" s="13" t="s">
        <v>50</v>
      </c>
      <c r="G20" s="9">
        <v>4</v>
      </c>
      <c r="H20" s="20">
        <v>52000</v>
      </c>
    </row>
    <row r="21" spans="1:9" s="7" customFormat="1" ht="26.25" customHeight="1">
      <c r="A21" s="9">
        <v>7</v>
      </c>
      <c r="B21" s="12" t="s">
        <v>178</v>
      </c>
      <c r="C21" s="9" t="s">
        <v>177</v>
      </c>
      <c r="D21" s="21" t="s">
        <v>176</v>
      </c>
      <c r="E21" s="9" t="s">
        <v>175</v>
      </c>
      <c r="F21" s="13" t="s">
        <v>50</v>
      </c>
      <c r="G21" s="9">
        <v>4</v>
      </c>
      <c r="H21" s="20">
        <v>27600</v>
      </c>
    </row>
    <row r="22" spans="1:9" s="14" customFormat="1" ht="26.25" customHeight="1">
      <c r="A22" s="17" t="s">
        <v>60</v>
      </c>
      <c r="B22" s="17"/>
      <c r="C22" s="17"/>
      <c r="D22" s="17"/>
      <c r="E22" s="17"/>
      <c r="F22" s="17"/>
      <c r="G22" s="17"/>
      <c r="H22" s="28">
        <f>SUM(H15:H21)</f>
        <v>251600</v>
      </c>
    </row>
    <row r="23" spans="1:9" s="7" customFormat="1" ht="26.25" customHeight="1">
      <c r="A23" s="9">
        <v>1</v>
      </c>
      <c r="B23" s="12" t="s">
        <v>205</v>
      </c>
      <c r="C23" s="9" t="s">
        <v>166</v>
      </c>
      <c r="D23" s="6" t="s">
        <v>204</v>
      </c>
      <c r="E23" s="9" t="s">
        <v>203</v>
      </c>
      <c r="F23" s="13" t="s">
        <v>50</v>
      </c>
      <c r="G23" s="9">
        <v>4</v>
      </c>
      <c r="H23" s="16">
        <v>16000</v>
      </c>
      <c r="I23" s="22"/>
    </row>
    <row r="24" spans="1:9" s="7" customFormat="1" ht="26.25" customHeight="1">
      <c r="A24" s="9">
        <v>2</v>
      </c>
      <c r="B24" s="12" t="s">
        <v>202</v>
      </c>
      <c r="C24" s="9" t="s">
        <v>166</v>
      </c>
      <c r="D24" s="6" t="s">
        <v>201</v>
      </c>
      <c r="E24" s="9" t="s">
        <v>145</v>
      </c>
      <c r="F24" s="13" t="s">
        <v>50</v>
      </c>
      <c r="G24" s="9">
        <v>3</v>
      </c>
      <c r="H24" s="16">
        <v>10000</v>
      </c>
      <c r="I24" s="22"/>
    </row>
    <row r="25" spans="1:9" s="7" customFormat="1" ht="26.25" customHeight="1">
      <c r="A25" s="9">
        <v>3</v>
      </c>
      <c r="B25" s="12" t="s">
        <v>198</v>
      </c>
      <c r="C25" s="9" t="s">
        <v>200</v>
      </c>
      <c r="D25" s="6" t="s">
        <v>199</v>
      </c>
      <c r="E25" s="9" t="s">
        <v>171</v>
      </c>
      <c r="F25" s="13" t="s">
        <v>50</v>
      </c>
      <c r="G25" s="9">
        <v>3</v>
      </c>
      <c r="H25" s="16">
        <v>14000</v>
      </c>
      <c r="I25" s="22"/>
    </row>
    <row r="26" spans="1:9" s="7" customFormat="1" ht="26.25" customHeight="1">
      <c r="A26" s="9">
        <v>4</v>
      </c>
      <c r="B26" s="12" t="s">
        <v>198</v>
      </c>
      <c r="C26" s="9" t="s">
        <v>197</v>
      </c>
      <c r="D26" s="21" t="s">
        <v>196</v>
      </c>
      <c r="E26" s="9" t="s">
        <v>171</v>
      </c>
      <c r="F26" s="13" t="s">
        <v>50</v>
      </c>
      <c r="G26" s="9">
        <v>3</v>
      </c>
      <c r="H26" s="20">
        <v>81000</v>
      </c>
      <c r="I26" s="22"/>
    </row>
    <row r="27" spans="1:9" s="14" customFormat="1" ht="26.25" customHeight="1">
      <c r="A27" s="17" t="s">
        <v>60</v>
      </c>
      <c r="B27" s="17"/>
      <c r="C27" s="17"/>
      <c r="D27" s="17"/>
      <c r="E27" s="17"/>
      <c r="F27" s="17"/>
      <c r="G27" s="17"/>
      <c r="H27" s="28">
        <f>SUM(H23:H26)</f>
        <v>121000</v>
      </c>
    </row>
    <row r="28" spans="1:9" s="7" customFormat="1" ht="26.25" customHeight="1">
      <c r="A28" s="9">
        <v>1</v>
      </c>
      <c r="B28" s="12" t="s">
        <v>212</v>
      </c>
      <c r="C28" s="9" t="s">
        <v>181</v>
      </c>
      <c r="D28" s="6" t="s">
        <v>213</v>
      </c>
      <c r="E28" s="9" t="s">
        <v>179</v>
      </c>
      <c r="F28" s="13" t="s">
        <v>50</v>
      </c>
      <c r="G28" s="9">
        <v>2</v>
      </c>
      <c r="H28" s="16">
        <v>26000</v>
      </c>
      <c r="I28" s="22"/>
    </row>
    <row r="29" spans="1:9" s="7" customFormat="1" ht="26.25" customHeight="1">
      <c r="A29" s="9">
        <v>2</v>
      </c>
      <c r="B29" s="12" t="s">
        <v>212</v>
      </c>
      <c r="C29" s="9" t="s">
        <v>211</v>
      </c>
      <c r="D29" s="6" t="s">
        <v>210</v>
      </c>
      <c r="E29" s="9" t="s">
        <v>179</v>
      </c>
      <c r="F29" s="13" t="s">
        <v>50</v>
      </c>
      <c r="G29" s="9">
        <v>2</v>
      </c>
      <c r="H29" s="16">
        <v>6500</v>
      </c>
      <c r="I29" s="22"/>
    </row>
    <row r="30" spans="1:9" s="7" customFormat="1" ht="26.25" customHeight="1">
      <c r="A30" s="9">
        <v>3</v>
      </c>
      <c r="B30" s="12" t="s">
        <v>209</v>
      </c>
      <c r="C30" s="9" t="s">
        <v>208</v>
      </c>
      <c r="D30" s="6" t="s">
        <v>207</v>
      </c>
      <c r="E30" s="9" t="s">
        <v>206</v>
      </c>
      <c r="F30" s="13" t="s">
        <v>50</v>
      </c>
      <c r="G30" s="9">
        <v>5</v>
      </c>
      <c r="H30" s="16">
        <v>150000</v>
      </c>
      <c r="I30" s="22"/>
    </row>
    <row r="31" spans="1:9" s="14" customFormat="1" ht="26.25" customHeight="1">
      <c r="A31" s="17" t="s">
        <v>60</v>
      </c>
      <c r="B31" s="17"/>
      <c r="C31" s="17"/>
      <c r="D31" s="17"/>
      <c r="E31" s="17"/>
      <c r="F31" s="17"/>
      <c r="G31" s="17"/>
      <c r="H31" s="18">
        <f>SUM(H28:H30)</f>
        <v>182500</v>
      </c>
    </row>
    <row r="32" spans="1:9" s="7" customFormat="1" ht="26.25" customHeight="1">
      <c r="A32" s="9">
        <v>1</v>
      </c>
      <c r="B32" s="12" t="s">
        <v>214</v>
      </c>
      <c r="C32" s="9" t="s">
        <v>215</v>
      </c>
      <c r="D32" s="6" t="s">
        <v>216</v>
      </c>
      <c r="E32" s="9" t="s">
        <v>217</v>
      </c>
      <c r="F32" s="13" t="s">
        <v>50</v>
      </c>
      <c r="G32" s="9">
        <v>2</v>
      </c>
      <c r="H32" s="16">
        <v>32000</v>
      </c>
      <c r="I32" s="22"/>
    </row>
    <row r="33" spans="1:9" s="7" customFormat="1" ht="26.25" customHeight="1">
      <c r="A33" s="9">
        <v>2</v>
      </c>
      <c r="B33" s="12" t="s">
        <v>214</v>
      </c>
      <c r="C33" s="9" t="s">
        <v>218</v>
      </c>
      <c r="D33" s="6" t="s">
        <v>219</v>
      </c>
      <c r="E33" s="9" t="s">
        <v>217</v>
      </c>
      <c r="F33" s="13" t="s">
        <v>50</v>
      </c>
      <c r="G33" s="9">
        <v>2</v>
      </c>
      <c r="H33" s="16">
        <v>14800</v>
      </c>
      <c r="I33" s="22"/>
    </row>
    <row r="34" spans="1:9" s="7" customFormat="1" ht="26.25" customHeight="1">
      <c r="A34" s="9">
        <v>3</v>
      </c>
      <c r="B34" s="12" t="s">
        <v>220</v>
      </c>
      <c r="C34" s="9" t="s">
        <v>221</v>
      </c>
      <c r="D34" s="6" t="s">
        <v>63</v>
      </c>
      <c r="E34" s="9" t="s">
        <v>222</v>
      </c>
      <c r="F34" s="13" t="s">
        <v>50</v>
      </c>
      <c r="G34" s="9">
        <v>3</v>
      </c>
      <c r="H34" s="16">
        <v>57000</v>
      </c>
      <c r="I34" s="22"/>
    </row>
    <row r="35" spans="1:9" s="7" customFormat="1" ht="26.25" customHeight="1">
      <c r="A35" s="9">
        <v>4</v>
      </c>
      <c r="B35" s="12" t="s">
        <v>220</v>
      </c>
      <c r="C35" s="9" t="s">
        <v>223</v>
      </c>
      <c r="D35" s="6" t="s">
        <v>224</v>
      </c>
      <c r="E35" s="9" t="s">
        <v>222</v>
      </c>
      <c r="F35" s="13" t="s">
        <v>50</v>
      </c>
      <c r="G35" s="9">
        <v>3</v>
      </c>
      <c r="H35" s="16">
        <v>4500</v>
      </c>
      <c r="I35" s="22"/>
    </row>
    <row r="36" spans="1:9" s="7" customFormat="1" ht="26.25" customHeight="1">
      <c r="A36" s="9">
        <v>5</v>
      </c>
      <c r="B36" s="12" t="s">
        <v>225</v>
      </c>
      <c r="C36" s="9" t="s">
        <v>226</v>
      </c>
      <c r="D36" s="6" t="s">
        <v>227</v>
      </c>
      <c r="E36" s="9" t="s">
        <v>179</v>
      </c>
      <c r="F36" s="13" t="s">
        <v>50</v>
      </c>
      <c r="G36" s="9">
        <v>3</v>
      </c>
      <c r="H36" s="16">
        <v>21000</v>
      </c>
      <c r="I36" s="22"/>
    </row>
    <row r="37" spans="1:9" s="7" customFormat="1" ht="26.25" customHeight="1">
      <c r="A37" s="9">
        <v>6</v>
      </c>
      <c r="B37" s="12" t="s">
        <v>225</v>
      </c>
      <c r="C37" s="9" t="s">
        <v>228</v>
      </c>
      <c r="D37" s="6" t="s">
        <v>229</v>
      </c>
      <c r="E37" s="9" t="s">
        <v>179</v>
      </c>
      <c r="F37" s="13" t="s">
        <v>50</v>
      </c>
      <c r="G37" s="9">
        <v>3</v>
      </c>
      <c r="H37" s="16">
        <v>12300</v>
      </c>
      <c r="I37" s="22"/>
    </row>
    <row r="38" spans="1:9" s="7" customFormat="1" ht="26.25" customHeight="1">
      <c r="A38" s="9">
        <v>7</v>
      </c>
      <c r="B38" s="12" t="s">
        <v>230</v>
      </c>
      <c r="C38" s="9" t="s">
        <v>166</v>
      </c>
      <c r="D38" s="6" t="s">
        <v>231</v>
      </c>
      <c r="E38" s="9" t="s">
        <v>145</v>
      </c>
      <c r="F38" s="13" t="s">
        <v>50</v>
      </c>
      <c r="G38" s="9">
        <v>3</v>
      </c>
      <c r="H38" s="16">
        <v>8900</v>
      </c>
      <c r="I38" s="22"/>
    </row>
    <row r="39" spans="1:9" s="7" customFormat="1" ht="26.25" customHeight="1">
      <c r="A39" s="9">
        <v>8</v>
      </c>
      <c r="B39" s="12" t="s">
        <v>232</v>
      </c>
      <c r="C39" s="9" t="s">
        <v>233</v>
      </c>
      <c r="D39" s="6" t="s">
        <v>224</v>
      </c>
      <c r="E39" s="9" t="s">
        <v>234</v>
      </c>
      <c r="F39" s="13" t="s">
        <v>50</v>
      </c>
      <c r="G39" s="9">
        <v>2</v>
      </c>
      <c r="H39" s="16">
        <v>2500</v>
      </c>
      <c r="I39" s="22"/>
    </row>
    <row r="40" spans="1:9" s="7" customFormat="1" ht="26.25" customHeight="1">
      <c r="A40" s="9">
        <v>9</v>
      </c>
      <c r="B40" s="12" t="s">
        <v>235</v>
      </c>
      <c r="C40" s="9" t="s">
        <v>236</v>
      </c>
      <c r="D40" s="6" t="s">
        <v>168</v>
      </c>
      <c r="E40" s="9" t="s">
        <v>237</v>
      </c>
      <c r="F40" s="13" t="s">
        <v>50</v>
      </c>
      <c r="G40" s="9">
        <v>3</v>
      </c>
      <c r="H40" s="16">
        <v>27000</v>
      </c>
      <c r="I40" s="22"/>
    </row>
    <row r="41" spans="1:9" s="7" customFormat="1" ht="26.25" customHeight="1">
      <c r="A41" s="9">
        <v>10</v>
      </c>
      <c r="B41" s="12" t="s">
        <v>235</v>
      </c>
      <c r="C41" s="9" t="s">
        <v>238</v>
      </c>
      <c r="D41" s="6" t="s">
        <v>224</v>
      </c>
      <c r="E41" s="9" t="s">
        <v>237</v>
      </c>
      <c r="F41" s="13" t="s">
        <v>50</v>
      </c>
      <c r="G41" s="9">
        <v>3</v>
      </c>
      <c r="H41" s="16">
        <v>5000</v>
      </c>
      <c r="I41" s="22"/>
    </row>
    <row r="42" spans="1:9" s="7" customFormat="1" ht="26.25" customHeight="1">
      <c r="A42" s="9">
        <v>11</v>
      </c>
      <c r="B42" s="12" t="s">
        <v>239</v>
      </c>
      <c r="C42" s="9" t="s">
        <v>240</v>
      </c>
      <c r="D42" s="6" t="s">
        <v>224</v>
      </c>
      <c r="E42" s="9" t="s">
        <v>241</v>
      </c>
      <c r="F42" s="13" t="s">
        <v>50</v>
      </c>
      <c r="G42" s="9">
        <v>3</v>
      </c>
      <c r="H42" s="16">
        <v>5000</v>
      </c>
      <c r="I42" s="22"/>
    </row>
    <row r="43" spans="1:9" s="7" customFormat="1" ht="26.25" customHeight="1">
      <c r="A43" s="9">
        <v>12</v>
      </c>
      <c r="B43" s="12" t="s">
        <v>242</v>
      </c>
      <c r="C43" s="9" t="s">
        <v>243</v>
      </c>
      <c r="D43" s="6" t="s">
        <v>244</v>
      </c>
      <c r="E43" s="9" t="s">
        <v>245</v>
      </c>
      <c r="F43" s="13" t="s">
        <v>50</v>
      </c>
      <c r="G43" s="9">
        <v>6</v>
      </c>
      <c r="H43" s="16">
        <v>29800</v>
      </c>
      <c r="I43" s="22"/>
    </row>
    <row r="44" spans="1:9" s="7" customFormat="1" ht="26.25" customHeight="1">
      <c r="A44" s="9">
        <v>13</v>
      </c>
      <c r="B44" s="12" t="s">
        <v>246</v>
      </c>
      <c r="C44" s="9" t="s">
        <v>247</v>
      </c>
      <c r="D44" s="6" t="s">
        <v>248</v>
      </c>
      <c r="E44" s="9" t="s">
        <v>145</v>
      </c>
      <c r="F44" s="13" t="s">
        <v>50</v>
      </c>
      <c r="G44" s="9">
        <v>2</v>
      </c>
      <c r="H44" s="16">
        <v>17500</v>
      </c>
      <c r="I44" s="22"/>
    </row>
    <row r="45" spans="1:9" s="7" customFormat="1" ht="26.25" customHeight="1">
      <c r="A45" s="9">
        <v>14</v>
      </c>
      <c r="B45" s="12" t="s">
        <v>246</v>
      </c>
      <c r="C45" s="9" t="s">
        <v>249</v>
      </c>
      <c r="D45" s="6" t="s">
        <v>250</v>
      </c>
      <c r="E45" s="9" t="s">
        <v>145</v>
      </c>
      <c r="F45" s="13" t="s">
        <v>50</v>
      </c>
      <c r="G45" s="9">
        <v>2</v>
      </c>
      <c r="H45" s="16">
        <v>10600</v>
      </c>
      <c r="I45" s="22"/>
    </row>
    <row r="46" spans="1:9" s="14" customFormat="1" ht="26.25" customHeight="1">
      <c r="A46" s="17" t="s">
        <v>60</v>
      </c>
      <c r="B46" s="17"/>
      <c r="C46" s="17"/>
      <c r="D46" s="17"/>
      <c r="E46" s="17"/>
      <c r="F46" s="17"/>
      <c r="G46" s="17"/>
      <c r="H46" s="18">
        <f>SUM(H32:H45)</f>
        <v>247900</v>
      </c>
    </row>
    <row r="47" spans="1:9" s="7" customFormat="1" ht="26.25" customHeight="1">
      <c r="A47" s="9">
        <v>1</v>
      </c>
      <c r="B47" s="12" t="s">
        <v>260</v>
      </c>
      <c r="C47" s="9" t="s">
        <v>259</v>
      </c>
      <c r="D47" s="6" t="s">
        <v>258</v>
      </c>
      <c r="E47" s="9" t="s">
        <v>257</v>
      </c>
      <c r="F47" s="13" t="s">
        <v>50</v>
      </c>
      <c r="G47" s="9">
        <v>4</v>
      </c>
      <c r="H47" s="16">
        <v>36000</v>
      </c>
      <c r="I47" s="22"/>
    </row>
    <row r="48" spans="1:9" s="7" customFormat="1" ht="26.25" customHeight="1">
      <c r="A48" s="9">
        <v>2</v>
      </c>
      <c r="B48" s="12" t="s">
        <v>256</v>
      </c>
      <c r="C48" s="9" t="s">
        <v>255</v>
      </c>
      <c r="D48" s="6" t="s">
        <v>244</v>
      </c>
      <c r="E48" s="9" t="s">
        <v>254</v>
      </c>
      <c r="F48" s="13" t="s">
        <v>50</v>
      </c>
      <c r="G48" s="9">
        <v>4</v>
      </c>
      <c r="H48" s="16">
        <v>22400</v>
      </c>
      <c r="I48" s="22"/>
    </row>
    <row r="49" spans="1:9" s="7" customFormat="1" ht="26.25" customHeight="1">
      <c r="A49" s="9">
        <v>3</v>
      </c>
      <c r="B49" s="12" t="s">
        <v>253</v>
      </c>
      <c r="C49" s="9" t="s">
        <v>252</v>
      </c>
      <c r="D49" s="6" t="s">
        <v>244</v>
      </c>
      <c r="E49" s="9" t="s">
        <v>251</v>
      </c>
      <c r="F49" s="13" t="s">
        <v>50</v>
      </c>
      <c r="G49" s="9">
        <v>2</v>
      </c>
      <c r="H49" s="16">
        <v>9800</v>
      </c>
      <c r="I49" s="22"/>
    </row>
    <row r="50" spans="1:9" s="14" customFormat="1" ht="26.25" customHeight="1">
      <c r="A50" s="17" t="s">
        <v>60</v>
      </c>
      <c r="B50" s="17"/>
      <c r="C50" s="17"/>
      <c r="D50" s="17"/>
      <c r="E50" s="17"/>
      <c r="F50" s="17"/>
      <c r="G50" s="17"/>
      <c r="H50" s="18">
        <f>SUM(H47:H49)</f>
        <v>68200</v>
      </c>
    </row>
    <row r="51" spans="1:9" s="7" customFormat="1" ht="26.25" customHeight="1">
      <c r="A51" s="9">
        <v>1</v>
      </c>
      <c r="B51" s="12" t="s">
        <v>584</v>
      </c>
      <c r="C51" s="9" t="s">
        <v>585</v>
      </c>
      <c r="D51" s="6" t="s">
        <v>244</v>
      </c>
      <c r="E51" s="9" t="s">
        <v>597</v>
      </c>
      <c r="F51" s="13" t="s">
        <v>50</v>
      </c>
      <c r="G51" s="9">
        <v>4</v>
      </c>
      <c r="H51" s="13">
        <v>22200</v>
      </c>
      <c r="I51" s="22"/>
    </row>
    <row r="52" spans="1:9" s="7" customFormat="1" ht="26.25" customHeight="1">
      <c r="A52" s="9">
        <v>2</v>
      </c>
      <c r="B52" s="12" t="s">
        <v>584</v>
      </c>
      <c r="C52" s="9" t="s">
        <v>585</v>
      </c>
      <c r="D52" s="6" t="s">
        <v>244</v>
      </c>
      <c r="E52" s="9" t="s">
        <v>598</v>
      </c>
      <c r="F52" s="13" t="s">
        <v>50</v>
      </c>
      <c r="G52" s="9">
        <v>1</v>
      </c>
      <c r="H52" s="13">
        <v>5800</v>
      </c>
      <c r="I52" s="22"/>
    </row>
    <row r="53" spans="1:9" s="7" customFormat="1" ht="26.25" customHeight="1">
      <c r="A53" s="9">
        <v>3</v>
      </c>
      <c r="B53" s="12" t="s">
        <v>593</v>
      </c>
      <c r="C53" s="9" t="s">
        <v>585</v>
      </c>
      <c r="D53" s="6" t="s">
        <v>449</v>
      </c>
      <c r="E53" s="9" t="s">
        <v>599</v>
      </c>
      <c r="F53" s="13" t="s">
        <v>50</v>
      </c>
      <c r="G53" s="9">
        <v>2</v>
      </c>
      <c r="H53" s="13">
        <v>9300</v>
      </c>
      <c r="I53" s="22"/>
    </row>
    <row r="54" spans="1:9" s="7" customFormat="1" ht="26.25" customHeight="1">
      <c r="A54" s="9">
        <v>4</v>
      </c>
      <c r="B54" s="12" t="s">
        <v>594</v>
      </c>
      <c r="C54" s="9" t="s">
        <v>586</v>
      </c>
      <c r="D54" s="6" t="s">
        <v>587</v>
      </c>
      <c r="E54" s="9" t="s">
        <v>600</v>
      </c>
      <c r="F54" s="13" t="s">
        <v>50</v>
      </c>
      <c r="G54" s="9">
        <v>2</v>
      </c>
      <c r="H54" s="13">
        <v>3000</v>
      </c>
      <c r="I54" s="22"/>
    </row>
    <row r="55" spans="1:9" s="7" customFormat="1" ht="26.25" customHeight="1">
      <c r="A55" s="9">
        <v>5</v>
      </c>
      <c r="B55" s="12" t="s">
        <v>594</v>
      </c>
      <c r="C55" s="9" t="s">
        <v>588</v>
      </c>
      <c r="D55" s="6" t="s">
        <v>589</v>
      </c>
      <c r="E55" s="9" t="s">
        <v>601</v>
      </c>
      <c r="F55" s="13" t="s">
        <v>50</v>
      </c>
      <c r="G55" s="9">
        <v>3</v>
      </c>
      <c r="H55" s="13">
        <v>30000</v>
      </c>
      <c r="I55" s="22"/>
    </row>
    <row r="56" spans="1:9" s="7" customFormat="1" ht="26.25" customHeight="1">
      <c r="A56" s="9">
        <v>6</v>
      </c>
      <c r="B56" s="12" t="s">
        <v>595</v>
      </c>
      <c r="C56" s="9" t="s">
        <v>585</v>
      </c>
      <c r="D56" s="6" t="s">
        <v>244</v>
      </c>
      <c r="E56" s="9" t="s">
        <v>602</v>
      </c>
      <c r="F56" s="13" t="s">
        <v>50</v>
      </c>
      <c r="G56" s="9">
        <v>4</v>
      </c>
      <c r="H56" s="13">
        <v>18800</v>
      </c>
      <c r="I56" s="22"/>
    </row>
    <row r="57" spans="1:9" s="7" customFormat="1" ht="26.25" customHeight="1">
      <c r="A57" s="9">
        <v>7</v>
      </c>
      <c r="B57" s="12" t="s">
        <v>595</v>
      </c>
      <c r="C57" s="9" t="s">
        <v>259</v>
      </c>
      <c r="D57" s="6" t="s">
        <v>590</v>
      </c>
      <c r="E57" s="9" t="s">
        <v>603</v>
      </c>
      <c r="F57" s="13" t="s">
        <v>50</v>
      </c>
      <c r="G57" s="9">
        <v>6</v>
      </c>
      <c r="H57" s="13">
        <v>57000</v>
      </c>
      <c r="I57" s="22"/>
    </row>
    <row r="58" spans="1:9" s="7" customFormat="1" ht="26.25" customHeight="1">
      <c r="A58" s="9">
        <v>8</v>
      </c>
      <c r="B58" s="12" t="s">
        <v>596</v>
      </c>
      <c r="C58" s="9" t="s">
        <v>591</v>
      </c>
      <c r="D58" s="6" t="s">
        <v>592</v>
      </c>
      <c r="E58" s="9" t="s">
        <v>604</v>
      </c>
      <c r="F58" s="13" t="s">
        <v>50</v>
      </c>
      <c r="G58" s="9">
        <v>6</v>
      </c>
      <c r="H58" s="13">
        <v>100703</v>
      </c>
      <c r="I58" s="22"/>
    </row>
    <row r="59" spans="1:9" s="14" customFormat="1" ht="26.25" customHeight="1">
      <c r="A59" s="17" t="s">
        <v>60</v>
      </c>
      <c r="B59" s="17"/>
      <c r="C59" s="17"/>
      <c r="D59" s="17"/>
      <c r="E59" s="17"/>
      <c r="F59" s="17"/>
      <c r="G59" s="17"/>
      <c r="H59" s="18">
        <f>SUM(H51:H58)</f>
        <v>246803</v>
      </c>
    </row>
    <row r="60" spans="1:9" s="7" customFormat="1" ht="26.25" customHeight="1">
      <c r="A60" s="9">
        <v>1</v>
      </c>
      <c r="B60" s="12" t="s">
        <v>717</v>
      </c>
      <c r="C60" s="9" t="s">
        <v>707</v>
      </c>
      <c r="D60" s="6" t="s">
        <v>711</v>
      </c>
      <c r="E60" s="9" t="s">
        <v>716</v>
      </c>
      <c r="F60" s="13" t="s">
        <v>44</v>
      </c>
      <c r="G60" s="9">
        <v>4</v>
      </c>
      <c r="H60" s="13">
        <v>17000</v>
      </c>
      <c r="I60" s="22"/>
    </row>
    <row r="61" spans="1:9" s="7" customFormat="1" ht="26.25" customHeight="1">
      <c r="A61" s="9">
        <v>2</v>
      </c>
      <c r="B61" s="12" t="s">
        <v>717</v>
      </c>
      <c r="C61" s="9" t="s">
        <v>708</v>
      </c>
      <c r="D61" s="6" t="s">
        <v>712</v>
      </c>
      <c r="E61" s="9" t="s">
        <v>720</v>
      </c>
      <c r="F61" s="13" t="s">
        <v>44</v>
      </c>
      <c r="G61" s="9">
        <v>2</v>
      </c>
      <c r="H61" s="13">
        <v>23000</v>
      </c>
      <c r="I61" s="22"/>
    </row>
    <row r="62" spans="1:9" s="7" customFormat="1" ht="26.25" customHeight="1">
      <c r="A62" s="9">
        <v>3</v>
      </c>
      <c r="B62" s="12" t="s">
        <v>692</v>
      </c>
      <c r="C62" s="9" t="s">
        <v>709</v>
      </c>
      <c r="D62" s="6" t="s">
        <v>713</v>
      </c>
      <c r="E62" s="9" t="s">
        <v>721</v>
      </c>
      <c r="F62" s="13" t="s">
        <v>44</v>
      </c>
      <c r="G62" s="9">
        <v>3</v>
      </c>
      <c r="H62" s="13">
        <v>36000</v>
      </c>
      <c r="I62" s="22"/>
    </row>
    <row r="63" spans="1:9" s="7" customFormat="1" ht="26.25" customHeight="1">
      <c r="A63" s="9">
        <v>4</v>
      </c>
      <c r="B63" s="12" t="s">
        <v>718</v>
      </c>
      <c r="C63" s="9" t="s">
        <v>708</v>
      </c>
      <c r="D63" s="6" t="s">
        <v>719</v>
      </c>
      <c r="E63" s="9" t="s">
        <v>722</v>
      </c>
      <c r="F63" s="13" t="s">
        <v>44</v>
      </c>
      <c r="G63" s="9">
        <v>2</v>
      </c>
      <c r="H63" s="13">
        <v>3500</v>
      </c>
      <c r="I63" s="22"/>
    </row>
    <row r="64" spans="1:9" s="7" customFormat="1" ht="26.25" customHeight="1">
      <c r="A64" s="9">
        <v>5</v>
      </c>
      <c r="B64" s="12" t="s">
        <v>675</v>
      </c>
      <c r="C64" s="9" t="s">
        <v>710</v>
      </c>
      <c r="D64" s="6" t="s">
        <v>714</v>
      </c>
      <c r="E64" s="9" t="s">
        <v>723</v>
      </c>
      <c r="F64" s="13" t="s">
        <v>44</v>
      </c>
      <c r="G64" s="9">
        <v>4</v>
      </c>
      <c r="H64" s="13">
        <v>29000</v>
      </c>
      <c r="I64" s="22"/>
    </row>
    <row r="65" spans="1:9" s="7" customFormat="1" ht="26.25" customHeight="1">
      <c r="A65" s="9">
        <v>6</v>
      </c>
      <c r="B65" s="12" t="s">
        <v>700</v>
      </c>
      <c r="C65" s="9" t="s">
        <v>708</v>
      </c>
      <c r="D65" s="6" t="s">
        <v>715</v>
      </c>
      <c r="E65" s="9" t="s">
        <v>724</v>
      </c>
      <c r="F65" s="13" t="s">
        <v>44</v>
      </c>
      <c r="G65" s="9">
        <v>2</v>
      </c>
      <c r="H65" s="13">
        <v>16000</v>
      </c>
      <c r="I65" s="22"/>
    </row>
    <row r="66" spans="1:9" s="14" customFormat="1" ht="26.25" customHeight="1">
      <c r="A66" s="17" t="s">
        <v>27</v>
      </c>
      <c r="B66" s="17"/>
      <c r="C66" s="17"/>
      <c r="D66" s="17"/>
      <c r="E66" s="17"/>
      <c r="F66" s="17"/>
      <c r="G66" s="17"/>
      <c r="H66" s="18">
        <f>SUM(H60:H65)</f>
        <v>124500</v>
      </c>
    </row>
    <row r="67" spans="1:9" s="7" customFormat="1" ht="26.25" customHeight="1">
      <c r="A67" s="9">
        <v>1</v>
      </c>
      <c r="B67" s="37" t="s">
        <v>768</v>
      </c>
      <c r="C67" s="30" t="s">
        <v>757</v>
      </c>
      <c r="D67" s="31" t="s">
        <v>762</v>
      </c>
      <c r="E67" s="30" t="s">
        <v>774</v>
      </c>
      <c r="F67" s="13" t="s">
        <v>44</v>
      </c>
      <c r="G67" s="30">
        <v>3</v>
      </c>
      <c r="H67" s="13">
        <v>25000</v>
      </c>
      <c r="I67" s="22"/>
    </row>
    <row r="68" spans="1:9" s="7" customFormat="1" ht="26.25" customHeight="1">
      <c r="A68" s="9">
        <v>2</v>
      </c>
      <c r="B68" s="37" t="s">
        <v>769</v>
      </c>
      <c r="C68" s="30" t="s">
        <v>758</v>
      </c>
      <c r="D68" s="31" t="s">
        <v>763</v>
      </c>
      <c r="E68" s="30" t="s">
        <v>775</v>
      </c>
      <c r="F68" s="13" t="s">
        <v>44</v>
      </c>
      <c r="G68" s="30">
        <v>3</v>
      </c>
      <c r="H68" s="38">
        <v>18000</v>
      </c>
      <c r="I68" s="22"/>
    </row>
    <row r="69" spans="1:9" s="7" customFormat="1" ht="26.25" customHeight="1">
      <c r="A69" s="9">
        <v>3</v>
      </c>
      <c r="B69" s="37" t="s">
        <v>770</v>
      </c>
      <c r="C69" s="30" t="s">
        <v>759</v>
      </c>
      <c r="D69" s="31" t="s">
        <v>764</v>
      </c>
      <c r="E69" s="30" t="s">
        <v>776</v>
      </c>
      <c r="F69" s="13" t="s">
        <v>44</v>
      </c>
      <c r="G69" s="30">
        <v>2</v>
      </c>
      <c r="H69" s="38">
        <v>8600</v>
      </c>
      <c r="I69" s="22"/>
    </row>
    <row r="70" spans="1:9" s="7" customFormat="1" ht="26.25" customHeight="1">
      <c r="A70" s="9">
        <v>4</v>
      </c>
      <c r="B70" s="37" t="s">
        <v>771</v>
      </c>
      <c r="C70" s="30" t="s">
        <v>760</v>
      </c>
      <c r="D70" s="31" t="s">
        <v>765</v>
      </c>
      <c r="E70" s="30" t="s">
        <v>777</v>
      </c>
      <c r="F70" s="13" t="s">
        <v>44</v>
      </c>
      <c r="G70" s="30">
        <v>2</v>
      </c>
      <c r="H70" s="38">
        <v>4000</v>
      </c>
      <c r="I70" s="22"/>
    </row>
    <row r="71" spans="1:9" s="7" customFormat="1" ht="26.25" customHeight="1">
      <c r="A71" s="9">
        <v>5</v>
      </c>
      <c r="B71" s="37" t="s">
        <v>772</v>
      </c>
      <c r="C71" s="30" t="s">
        <v>757</v>
      </c>
      <c r="D71" s="31" t="s">
        <v>766</v>
      </c>
      <c r="E71" s="30" t="s">
        <v>778</v>
      </c>
      <c r="F71" s="13" t="s">
        <v>44</v>
      </c>
      <c r="G71" s="30">
        <v>3</v>
      </c>
      <c r="H71" s="38">
        <v>36000</v>
      </c>
      <c r="I71" s="22"/>
    </row>
    <row r="72" spans="1:9" s="7" customFormat="1" ht="26.25" customHeight="1">
      <c r="A72" s="9">
        <v>6</v>
      </c>
      <c r="B72" s="37" t="s">
        <v>773</v>
      </c>
      <c r="C72" s="30" t="s">
        <v>761</v>
      </c>
      <c r="D72" s="31" t="s">
        <v>767</v>
      </c>
      <c r="E72" s="30" t="s">
        <v>779</v>
      </c>
      <c r="F72" s="13" t="s">
        <v>44</v>
      </c>
      <c r="G72" s="30">
        <v>2</v>
      </c>
      <c r="H72" s="13">
        <v>17500</v>
      </c>
      <c r="I72" s="22"/>
    </row>
    <row r="73" spans="1:9" s="14" customFormat="1" ht="26.25" customHeight="1">
      <c r="A73" s="17" t="s">
        <v>27</v>
      </c>
      <c r="B73" s="17"/>
      <c r="C73" s="17"/>
      <c r="D73" s="17"/>
      <c r="E73" s="17"/>
      <c r="F73" s="17"/>
      <c r="G73" s="17"/>
      <c r="H73" s="18">
        <f>SUM(H67:H72)</f>
        <v>109100</v>
      </c>
    </row>
    <row r="74" spans="1:9" s="7" customFormat="1" ht="26.25" customHeight="1">
      <c r="A74" s="9">
        <v>1</v>
      </c>
      <c r="B74" s="37" t="s">
        <v>900</v>
      </c>
      <c r="C74" s="30" t="s">
        <v>943</v>
      </c>
      <c r="D74" s="31" t="s">
        <v>946</v>
      </c>
      <c r="E74" s="30" t="s">
        <v>956</v>
      </c>
      <c r="F74" s="13" t="s">
        <v>44</v>
      </c>
      <c r="G74" s="30">
        <v>2</v>
      </c>
      <c r="H74" s="13">
        <v>10500</v>
      </c>
      <c r="I74" s="22"/>
    </row>
    <row r="75" spans="1:9" s="7" customFormat="1" ht="26.25" customHeight="1">
      <c r="A75" s="9">
        <v>2</v>
      </c>
      <c r="B75" s="37" t="s">
        <v>885</v>
      </c>
      <c r="C75" s="30" t="s">
        <v>944</v>
      </c>
      <c r="D75" s="31" t="s">
        <v>947</v>
      </c>
      <c r="E75" s="30" t="s">
        <v>957</v>
      </c>
      <c r="F75" s="13" t="s">
        <v>44</v>
      </c>
      <c r="G75" s="30">
        <v>5</v>
      </c>
      <c r="H75" s="13">
        <v>51000</v>
      </c>
      <c r="I75" s="22"/>
    </row>
    <row r="76" spans="1:9" s="7" customFormat="1" ht="26.25" customHeight="1">
      <c r="A76" s="9">
        <v>3</v>
      </c>
      <c r="B76" s="37" t="s">
        <v>954</v>
      </c>
      <c r="C76" s="30" t="s">
        <v>943</v>
      </c>
      <c r="D76" s="31" t="s">
        <v>948</v>
      </c>
      <c r="E76" s="30" t="s">
        <v>958</v>
      </c>
      <c r="F76" s="13" t="s">
        <v>44</v>
      </c>
      <c r="G76" s="30">
        <v>3</v>
      </c>
      <c r="H76" s="13">
        <v>80000</v>
      </c>
      <c r="I76" s="22"/>
    </row>
    <row r="77" spans="1:9" s="7" customFormat="1" ht="26.25" customHeight="1">
      <c r="A77" s="9">
        <v>4</v>
      </c>
      <c r="B77" s="37" t="s">
        <v>954</v>
      </c>
      <c r="C77" s="30" t="s">
        <v>943</v>
      </c>
      <c r="D77" s="31" t="s">
        <v>949</v>
      </c>
      <c r="E77" s="30" t="s">
        <v>958</v>
      </c>
      <c r="F77" s="13" t="s">
        <v>44</v>
      </c>
      <c r="G77" s="30">
        <v>3</v>
      </c>
      <c r="H77" s="13">
        <v>17100</v>
      </c>
      <c r="I77" s="22"/>
    </row>
    <row r="78" spans="1:9" s="7" customFormat="1" ht="26.25" customHeight="1">
      <c r="A78" s="9">
        <v>5</v>
      </c>
      <c r="B78" s="37" t="s">
        <v>955</v>
      </c>
      <c r="C78" s="30" t="s">
        <v>943</v>
      </c>
      <c r="D78" s="31" t="s">
        <v>950</v>
      </c>
      <c r="E78" s="30" t="s">
        <v>953</v>
      </c>
      <c r="F78" s="13" t="s">
        <v>44</v>
      </c>
      <c r="G78" s="30">
        <v>5</v>
      </c>
      <c r="H78" s="13">
        <v>14000</v>
      </c>
      <c r="I78" s="22"/>
    </row>
    <row r="79" spans="1:9" s="7" customFormat="1" ht="26.25" customHeight="1">
      <c r="A79" s="9">
        <v>6</v>
      </c>
      <c r="B79" s="37" t="s">
        <v>901</v>
      </c>
      <c r="C79" s="30" t="s">
        <v>944</v>
      </c>
      <c r="D79" s="31" t="s">
        <v>951</v>
      </c>
      <c r="E79" s="30" t="s">
        <v>959</v>
      </c>
      <c r="F79" s="13" t="s">
        <v>44</v>
      </c>
      <c r="G79" s="30">
        <v>3</v>
      </c>
      <c r="H79" s="13">
        <v>22000</v>
      </c>
      <c r="I79" s="22"/>
    </row>
    <row r="80" spans="1:9" s="7" customFormat="1" ht="26.25" customHeight="1">
      <c r="A80" s="9">
        <v>7</v>
      </c>
      <c r="B80" s="37" t="s">
        <v>903</v>
      </c>
      <c r="C80" s="30" t="s">
        <v>945</v>
      </c>
      <c r="D80" s="31" t="s">
        <v>952</v>
      </c>
      <c r="E80" s="30" t="s">
        <v>960</v>
      </c>
      <c r="F80" s="13" t="s">
        <v>44</v>
      </c>
      <c r="G80" s="30">
        <v>3</v>
      </c>
      <c r="H80" s="13">
        <v>53000</v>
      </c>
      <c r="I80" s="22"/>
    </row>
    <row r="81" spans="1:8" s="14" customFormat="1" ht="26.25" customHeight="1">
      <c r="A81" s="17" t="s">
        <v>27</v>
      </c>
      <c r="B81" s="17"/>
      <c r="C81" s="17"/>
      <c r="D81" s="17"/>
      <c r="E81" s="17"/>
      <c r="F81" s="17"/>
      <c r="G81" s="17"/>
      <c r="H81" s="18">
        <f>SUM(H74:H80)</f>
        <v>247600</v>
      </c>
    </row>
    <row r="82" spans="1:8" s="14" customFormat="1" ht="26.25" customHeight="1">
      <c r="A82" s="17" t="s">
        <v>969</v>
      </c>
      <c r="B82" s="17"/>
      <c r="C82" s="17"/>
      <c r="D82" s="17"/>
      <c r="E82" s="17"/>
      <c r="F82" s="17"/>
      <c r="G82" s="17"/>
      <c r="H82" s="18">
        <f>H81+H73+H66++H59+H50+H46+H31+H27+H22+H14+H9</f>
        <v>1929603</v>
      </c>
    </row>
  </sheetData>
  <mergeCells count="1">
    <mergeCell ref="A1:D1"/>
  </mergeCells>
  <phoneticPr fontId="1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3"/>
  <sheetViews>
    <sheetView topLeftCell="A59" workbookViewId="0">
      <selection activeCell="H74" sqref="H74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9" s="1" customFormat="1" ht="24" customHeight="1">
      <c r="A1" s="42" t="s">
        <v>261</v>
      </c>
      <c r="B1" s="43"/>
      <c r="C1" s="43"/>
      <c r="D1" s="43"/>
    </row>
    <row r="2" spans="1:9" s="4" customFormat="1" ht="21.75" customHeight="1">
      <c r="A2" s="2" t="s">
        <v>0</v>
      </c>
      <c r="B2" s="3"/>
      <c r="C2" s="3"/>
      <c r="D2" s="3"/>
    </row>
    <row r="3" spans="1:9" s="5" customFormat="1" ht="34.5" customHeight="1">
      <c r="A3" s="34" t="s">
        <v>1</v>
      </c>
      <c r="B3" s="35" t="s">
        <v>160</v>
      </c>
      <c r="C3" s="34" t="s">
        <v>159</v>
      </c>
      <c r="D3" s="34" t="s">
        <v>158</v>
      </c>
      <c r="E3" s="34" t="s">
        <v>157</v>
      </c>
      <c r="F3" s="36" t="s">
        <v>156</v>
      </c>
      <c r="G3" s="34" t="s">
        <v>155</v>
      </c>
      <c r="H3" s="34" t="s">
        <v>154</v>
      </c>
    </row>
    <row r="4" spans="1:9" s="7" customFormat="1" ht="26.25" customHeight="1">
      <c r="A4" s="9">
        <v>1</v>
      </c>
      <c r="B4" s="12" t="s">
        <v>265</v>
      </c>
      <c r="C4" s="9" t="s">
        <v>264</v>
      </c>
      <c r="D4" s="6" t="s">
        <v>263</v>
      </c>
      <c r="E4" s="9" t="s">
        <v>262</v>
      </c>
      <c r="F4" s="13" t="s">
        <v>50</v>
      </c>
      <c r="G4" s="9">
        <v>5</v>
      </c>
      <c r="H4" s="16">
        <v>41500</v>
      </c>
      <c r="I4" s="22"/>
    </row>
    <row r="5" spans="1:9" s="14" customFormat="1" ht="26.25" customHeight="1">
      <c r="A5" s="17" t="s">
        <v>60</v>
      </c>
      <c r="B5" s="17"/>
      <c r="C5" s="17"/>
      <c r="D5" s="17"/>
      <c r="E5" s="17"/>
      <c r="F5" s="17"/>
      <c r="G5" s="17"/>
      <c r="H5" s="18">
        <f>SUM(H4)</f>
        <v>41500</v>
      </c>
    </row>
    <row r="6" spans="1:9" s="7" customFormat="1" ht="26.25" customHeight="1">
      <c r="A6" s="9">
        <v>1</v>
      </c>
      <c r="B6" s="12" t="s">
        <v>287</v>
      </c>
      <c r="C6" s="9" t="s">
        <v>286</v>
      </c>
      <c r="D6" s="6" t="s">
        <v>285</v>
      </c>
      <c r="E6" s="9" t="s">
        <v>281</v>
      </c>
      <c r="F6" s="13" t="s">
        <v>50</v>
      </c>
      <c r="G6" s="9">
        <v>3</v>
      </c>
      <c r="H6" s="16">
        <v>25000</v>
      </c>
      <c r="I6" s="22"/>
    </row>
    <row r="7" spans="1:9" s="7" customFormat="1" ht="41.25" customHeight="1">
      <c r="A7" s="9">
        <v>2</v>
      </c>
      <c r="B7" s="12" t="s">
        <v>284</v>
      </c>
      <c r="C7" s="9" t="s">
        <v>283</v>
      </c>
      <c r="D7" s="9" t="s">
        <v>282</v>
      </c>
      <c r="E7" s="9" t="s">
        <v>281</v>
      </c>
      <c r="F7" s="13" t="s">
        <v>50</v>
      </c>
      <c r="G7" s="9">
        <v>4</v>
      </c>
      <c r="H7" s="23">
        <v>31000</v>
      </c>
    </row>
    <row r="8" spans="1:9" s="7" customFormat="1" ht="26.25" customHeight="1">
      <c r="A8" s="9">
        <v>3</v>
      </c>
      <c r="B8" s="12" t="s">
        <v>61</v>
      </c>
      <c r="C8" s="9" t="s">
        <v>280</v>
      </c>
      <c r="D8" s="9" t="s">
        <v>279</v>
      </c>
      <c r="E8" s="9" t="s">
        <v>278</v>
      </c>
      <c r="F8" s="13" t="s">
        <v>50</v>
      </c>
      <c r="G8" s="9">
        <v>3</v>
      </c>
      <c r="H8" s="23">
        <v>19000</v>
      </c>
    </row>
    <row r="9" spans="1:9" s="7" customFormat="1" ht="26.25" customHeight="1">
      <c r="A9" s="9">
        <v>4</v>
      </c>
      <c r="B9" s="12" t="s">
        <v>277</v>
      </c>
      <c r="C9" s="9" t="s">
        <v>276</v>
      </c>
      <c r="D9" s="9" t="s">
        <v>275</v>
      </c>
      <c r="E9" s="9" t="s">
        <v>274</v>
      </c>
      <c r="F9" s="13" t="s">
        <v>50</v>
      </c>
      <c r="G9" s="9">
        <v>5</v>
      </c>
      <c r="H9" s="23">
        <v>37000</v>
      </c>
    </row>
    <row r="10" spans="1:9" s="7" customFormat="1" ht="26.25" customHeight="1">
      <c r="A10" s="9">
        <v>5</v>
      </c>
      <c r="B10" s="12" t="s">
        <v>273</v>
      </c>
      <c r="C10" s="9" t="s">
        <v>272</v>
      </c>
      <c r="D10" s="9" t="s">
        <v>271</v>
      </c>
      <c r="E10" s="9" t="s">
        <v>270</v>
      </c>
      <c r="F10" s="13" t="s">
        <v>50</v>
      </c>
      <c r="G10" s="9">
        <v>5</v>
      </c>
      <c r="H10" s="23">
        <v>98000</v>
      </c>
    </row>
    <row r="11" spans="1:9" s="7" customFormat="1" ht="26.25" customHeight="1">
      <c r="A11" s="9">
        <v>6</v>
      </c>
      <c r="B11" s="12" t="s">
        <v>269</v>
      </c>
      <c r="C11" s="9" t="s">
        <v>268</v>
      </c>
      <c r="D11" s="9" t="s">
        <v>267</v>
      </c>
      <c r="E11" s="9" t="s">
        <v>266</v>
      </c>
      <c r="F11" s="13" t="s">
        <v>50</v>
      </c>
      <c r="G11" s="9">
        <v>2</v>
      </c>
      <c r="H11" s="23">
        <v>17000</v>
      </c>
    </row>
    <row r="12" spans="1:9" s="14" customFormat="1" ht="26.25" customHeight="1">
      <c r="A12" s="17" t="s">
        <v>60</v>
      </c>
      <c r="B12" s="17"/>
      <c r="C12" s="17"/>
      <c r="D12" s="17"/>
      <c r="E12" s="17"/>
      <c r="F12" s="17"/>
      <c r="G12" s="17"/>
      <c r="H12" s="18">
        <f>SUM(H6:H11)</f>
        <v>227000</v>
      </c>
    </row>
    <row r="13" spans="1:9" s="7" customFormat="1" ht="26.25" customHeight="1">
      <c r="A13" s="9">
        <v>1</v>
      </c>
      <c r="B13" s="12" t="s">
        <v>303</v>
      </c>
      <c r="C13" s="9" t="s">
        <v>302</v>
      </c>
      <c r="D13" s="6" t="s">
        <v>248</v>
      </c>
      <c r="E13" s="9" t="s">
        <v>281</v>
      </c>
      <c r="F13" s="13" t="s">
        <v>50</v>
      </c>
      <c r="G13" s="9">
        <v>2</v>
      </c>
      <c r="H13" s="16">
        <v>15000</v>
      </c>
      <c r="I13" s="22"/>
    </row>
    <row r="14" spans="1:9" s="7" customFormat="1" ht="26.25" customHeight="1">
      <c r="A14" s="9">
        <v>2</v>
      </c>
      <c r="B14" s="12" t="s">
        <v>70</v>
      </c>
      <c r="C14" s="9" t="s">
        <v>301</v>
      </c>
      <c r="D14" s="9" t="s">
        <v>300</v>
      </c>
      <c r="E14" s="9" t="s">
        <v>281</v>
      </c>
      <c r="F14" s="9" t="s">
        <v>50</v>
      </c>
      <c r="G14" s="9">
        <v>2</v>
      </c>
      <c r="H14" s="23">
        <v>17000</v>
      </c>
    </row>
    <row r="15" spans="1:9" s="7" customFormat="1" ht="26.25" customHeight="1">
      <c r="A15" s="9">
        <v>3</v>
      </c>
      <c r="B15" s="12" t="s">
        <v>299</v>
      </c>
      <c r="C15" s="9" t="s">
        <v>298</v>
      </c>
      <c r="D15" s="9" t="s">
        <v>297</v>
      </c>
      <c r="E15" s="9" t="s">
        <v>278</v>
      </c>
      <c r="F15" s="9" t="s">
        <v>50</v>
      </c>
      <c r="G15" s="9">
        <v>2</v>
      </c>
      <c r="H15" s="23">
        <v>13800</v>
      </c>
    </row>
    <row r="16" spans="1:9" s="7" customFormat="1" ht="40.5" customHeight="1">
      <c r="A16" s="9">
        <v>4</v>
      </c>
      <c r="B16" s="12" t="s">
        <v>81</v>
      </c>
      <c r="C16" s="9" t="s">
        <v>296</v>
      </c>
      <c r="D16" s="9" t="s">
        <v>282</v>
      </c>
      <c r="E16" s="9" t="s">
        <v>281</v>
      </c>
      <c r="F16" s="9" t="s">
        <v>50</v>
      </c>
      <c r="G16" s="9">
        <v>5</v>
      </c>
      <c r="H16" s="23">
        <v>41500</v>
      </c>
    </row>
    <row r="17" spans="1:9" s="7" customFormat="1" ht="26.25" customHeight="1">
      <c r="A17" s="9">
        <v>5</v>
      </c>
      <c r="B17" s="12" t="s">
        <v>295</v>
      </c>
      <c r="C17" s="9" t="s">
        <v>294</v>
      </c>
      <c r="D17" s="9" t="s">
        <v>248</v>
      </c>
      <c r="E17" s="9" t="s">
        <v>281</v>
      </c>
      <c r="F17" s="9" t="s">
        <v>50</v>
      </c>
      <c r="G17" s="9">
        <v>2</v>
      </c>
      <c r="H17" s="23">
        <v>14500</v>
      </c>
    </row>
    <row r="18" spans="1:9" s="7" customFormat="1" ht="26.25" customHeight="1">
      <c r="A18" s="9">
        <v>6</v>
      </c>
      <c r="B18" s="12" t="s">
        <v>89</v>
      </c>
      <c r="C18" s="9" t="s">
        <v>293</v>
      </c>
      <c r="D18" s="9" t="s">
        <v>115</v>
      </c>
      <c r="E18" s="9" t="s">
        <v>281</v>
      </c>
      <c r="F18" s="9" t="s">
        <v>50</v>
      </c>
      <c r="G18" s="9">
        <v>5</v>
      </c>
      <c r="H18" s="23">
        <v>40000</v>
      </c>
    </row>
    <row r="19" spans="1:9" s="7" customFormat="1" ht="26.25" customHeight="1">
      <c r="A19" s="9">
        <v>7</v>
      </c>
      <c r="B19" s="12" t="s">
        <v>292</v>
      </c>
      <c r="C19" s="9" t="s">
        <v>291</v>
      </c>
      <c r="D19" s="9" t="s">
        <v>186</v>
      </c>
      <c r="E19" s="9" t="s">
        <v>266</v>
      </c>
      <c r="F19" s="9" t="s">
        <v>50</v>
      </c>
      <c r="G19" s="9">
        <v>2</v>
      </c>
      <c r="H19" s="23">
        <v>14000</v>
      </c>
    </row>
    <row r="20" spans="1:9" s="7" customFormat="1" ht="26.25" customHeight="1">
      <c r="A20" s="9">
        <v>8</v>
      </c>
      <c r="B20" s="12" t="s">
        <v>290</v>
      </c>
      <c r="C20" s="9" t="s">
        <v>289</v>
      </c>
      <c r="D20" s="9" t="s">
        <v>248</v>
      </c>
      <c r="E20" s="9" t="s">
        <v>288</v>
      </c>
      <c r="F20" s="9" t="s">
        <v>50</v>
      </c>
      <c r="G20" s="9">
        <v>3</v>
      </c>
      <c r="H20" s="23">
        <v>24000</v>
      </c>
    </row>
    <row r="21" spans="1:9" s="14" customFormat="1" ht="26.25" customHeight="1">
      <c r="A21" s="17" t="s">
        <v>60</v>
      </c>
      <c r="B21" s="17"/>
      <c r="C21" s="17"/>
      <c r="D21" s="17"/>
      <c r="E21" s="17"/>
      <c r="F21" s="17"/>
      <c r="G21" s="17"/>
      <c r="H21" s="18">
        <f>SUM(H13:H20)</f>
        <v>179800</v>
      </c>
    </row>
    <row r="22" spans="1:9" s="7" customFormat="1" ht="39" customHeight="1">
      <c r="A22" s="9">
        <v>1</v>
      </c>
      <c r="B22" s="12" t="s">
        <v>106</v>
      </c>
      <c r="C22" s="9" t="s">
        <v>317</v>
      </c>
      <c r="D22" s="9" t="s">
        <v>316</v>
      </c>
      <c r="E22" s="9" t="s">
        <v>281</v>
      </c>
      <c r="F22" s="13" t="s">
        <v>50</v>
      </c>
      <c r="G22" s="9">
        <v>5</v>
      </c>
      <c r="H22" s="16">
        <v>39000</v>
      </c>
      <c r="I22" s="22"/>
    </row>
    <row r="23" spans="1:9" s="7" customFormat="1" ht="26.25" customHeight="1">
      <c r="A23" s="9">
        <v>2</v>
      </c>
      <c r="B23" s="12" t="s">
        <v>315</v>
      </c>
      <c r="C23" s="9" t="s">
        <v>314</v>
      </c>
      <c r="D23" s="9" t="s">
        <v>297</v>
      </c>
      <c r="E23" s="9" t="s">
        <v>281</v>
      </c>
      <c r="F23" s="13" t="s">
        <v>50</v>
      </c>
      <c r="G23" s="9">
        <v>5</v>
      </c>
      <c r="H23" s="23">
        <v>33500</v>
      </c>
    </row>
    <row r="24" spans="1:9" s="7" customFormat="1" ht="26.25" customHeight="1">
      <c r="A24" s="9">
        <v>3</v>
      </c>
      <c r="B24" s="12" t="s">
        <v>313</v>
      </c>
      <c r="C24" s="9" t="s">
        <v>312</v>
      </c>
      <c r="D24" s="9" t="s">
        <v>63</v>
      </c>
      <c r="E24" s="9" t="s">
        <v>311</v>
      </c>
      <c r="F24" s="13" t="s">
        <v>50</v>
      </c>
      <c r="G24" s="9">
        <v>3</v>
      </c>
      <c r="H24" s="23">
        <v>25000</v>
      </c>
    </row>
    <row r="25" spans="1:9" s="7" customFormat="1" ht="26.25" customHeight="1">
      <c r="A25" s="9">
        <v>4</v>
      </c>
      <c r="B25" s="12" t="s">
        <v>310</v>
      </c>
      <c r="C25" s="9" t="s">
        <v>309</v>
      </c>
      <c r="D25" s="9" t="s">
        <v>308</v>
      </c>
      <c r="E25" s="9" t="s">
        <v>281</v>
      </c>
      <c r="F25" s="13" t="s">
        <v>50</v>
      </c>
      <c r="G25" s="9">
        <v>5</v>
      </c>
      <c r="H25" s="23">
        <v>33000</v>
      </c>
    </row>
    <row r="26" spans="1:9" s="7" customFormat="1" ht="26.25" customHeight="1">
      <c r="A26" s="9">
        <v>5</v>
      </c>
      <c r="B26" s="12" t="s">
        <v>307</v>
      </c>
      <c r="C26" s="9" t="s">
        <v>306</v>
      </c>
      <c r="D26" s="9" t="s">
        <v>305</v>
      </c>
      <c r="E26" s="9" t="s">
        <v>304</v>
      </c>
      <c r="F26" s="13" t="s">
        <v>50</v>
      </c>
      <c r="G26" s="9">
        <v>5</v>
      </c>
      <c r="H26" s="23">
        <v>42000</v>
      </c>
    </row>
    <row r="27" spans="1:9" s="14" customFormat="1" ht="26.25" customHeight="1">
      <c r="A27" s="17" t="s">
        <v>60</v>
      </c>
      <c r="B27" s="17"/>
      <c r="C27" s="17"/>
      <c r="D27" s="17"/>
      <c r="E27" s="17"/>
      <c r="F27" s="17"/>
      <c r="G27" s="17"/>
      <c r="H27" s="18">
        <f>SUM(H22:H26)</f>
        <v>172500</v>
      </c>
    </row>
    <row r="28" spans="1:9" s="7" customFormat="1" ht="26.25" customHeight="1">
      <c r="A28" s="9">
        <v>1</v>
      </c>
      <c r="B28" s="12" t="s">
        <v>330</v>
      </c>
      <c r="C28" s="9" t="s">
        <v>329</v>
      </c>
      <c r="D28" s="9" t="s">
        <v>75</v>
      </c>
      <c r="E28" s="9" t="s">
        <v>328</v>
      </c>
      <c r="F28" s="13" t="s">
        <v>50</v>
      </c>
      <c r="G28" s="9">
        <v>8</v>
      </c>
      <c r="H28" s="16">
        <v>60000</v>
      </c>
      <c r="I28" s="22"/>
    </row>
    <row r="29" spans="1:9" s="7" customFormat="1" ht="26.25" customHeight="1">
      <c r="A29" s="9">
        <v>2</v>
      </c>
      <c r="B29" s="12" t="s">
        <v>327</v>
      </c>
      <c r="C29" s="9" t="s">
        <v>326</v>
      </c>
      <c r="D29" s="9" t="s">
        <v>297</v>
      </c>
      <c r="E29" s="9" t="s">
        <v>281</v>
      </c>
      <c r="F29" s="13" t="s">
        <v>50</v>
      </c>
      <c r="G29" s="9">
        <v>4</v>
      </c>
      <c r="H29" s="23">
        <v>25800</v>
      </c>
    </row>
    <row r="30" spans="1:9" s="7" customFormat="1" ht="26.25" customHeight="1">
      <c r="A30" s="9">
        <v>3</v>
      </c>
      <c r="B30" s="12" t="s">
        <v>325</v>
      </c>
      <c r="C30" s="9" t="s">
        <v>324</v>
      </c>
      <c r="D30" s="9" t="s">
        <v>186</v>
      </c>
      <c r="E30" s="9" t="s">
        <v>266</v>
      </c>
      <c r="F30" s="13" t="s">
        <v>50</v>
      </c>
      <c r="G30" s="9">
        <v>2</v>
      </c>
      <c r="H30" s="23">
        <v>14000</v>
      </c>
    </row>
    <row r="31" spans="1:9" s="7" customFormat="1" ht="26.25" customHeight="1">
      <c r="A31" s="9">
        <v>4</v>
      </c>
      <c r="B31" s="12" t="s">
        <v>323</v>
      </c>
      <c r="C31" s="9" t="s">
        <v>322</v>
      </c>
      <c r="D31" s="9" t="s">
        <v>63</v>
      </c>
      <c r="E31" s="9" t="s">
        <v>321</v>
      </c>
      <c r="F31" s="13" t="s">
        <v>50</v>
      </c>
      <c r="G31" s="9">
        <v>2</v>
      </c>
      <c r="H31" s="23">
        <v>22000</v>
      </c>
    </row>
    <row r="32" spans="1:9" s="7" customFormat="1" ht="26.25" customHeight="1">
      <c r="A32" s="9">
        <v>5</v>
      </c>
      <c r="B32" s="12" t="s">
        <v>320</v>
      </c>
      <c r="C32" s="9" t="s">
        <v>319</v>
      </c>
      <c r="D32" s="9" t="s">
        <v>63</v>
      </c>
      <c r="E32" s="9" t="s">
        <v>318</v>
      </c>
      <c r="F32" s="13" t="s">
        <v>50</v>
      </c>
      <c r="G32" s="9">
        <v>7</v>
      </c>
      <c r="H32" s="23">
        <v>72000</v>
      </c>
    </row>
    <row r="33" spans="1:9" s="14" customFormat="1" ht="26.25" customHeight="1">
      <c r="A33" s="17" t="s">
        <v>60</v>
      </c>
      <c r="B33" s="17"/>
      <c r="C33" s="17"/>
      <c r="D33" s="17"/>
      <c r="E33" s="17"/>
      <c r="F33" s="17"/>
      <c r="G33" s="17"/>
      <c r="H33" s="18">
        <f>SUM(H28:H32)</f>
        <v>193800</v>
      </c>
    </row>
    <row r="34" spans="1:9" s="7" customFormat="1" ht="39.75" customHeight="1">
      <c r="A34" s="9">
        <v>1</v>
      </c>
      <c r="B34" s="12" t="s">
        <v>346</v>
      </c>
      <c r="C34" s="9" t="s">
        <v>345</v>
      </c>
      <c r="D34" s="9" t="s">
        <v>344</v>
      </c>
      <c r="E34" s="9" t="s">
        <v>332</v>
      </c>
      <c r="F34" s="13" t="s">
        <v>50</v>
      </c>
      <c r="G34" s="9">
        <v>6</v>
      </c>
      <c r="H34" s="16">
        <v>36000</v>
      </c>
      <c r="I34" s="22"/>
    </row>
    <row r="35" spans="1:9" s="7" customFormat="1" ht="26.25" customHeight="1">
      <c r="A35" s="9">
        <v>2</v>
      </c>
      <c r="B35" s="12" t="s">
        <v>343</v>
      </c>
      <c r="C35" s="9" t="s">
        <v>342</v>
      </c>
      <c r="D35" s="9" t="s">
        <v>115</v>
      </c>
      <c r="E35" s="9" t="s">
        <v>339</v>
      </c>
      <c r="F35" s="13" t="s">
        <v>50</v>
      </c>
      <c r="G35" s="9">
        <v>5</v>
      </c>
      <c r="H35" s="23">
        <v>32500</v>
      </c>
    </row>
    <row r="36" spans="1:9" s="7" customFormat="1" ht="26.25" customHeight="1">
      <c r="A36" s="9">
        <v>3</v>
      </c>
      <c r="B36" s="12" t="s">
        <v>126</v>
      </c>
      <c r="C36" s="9" t="s">
        <v>341</v>
      </c>
      <c r="D36" s="9" t="s">
        <v>340</v>
      </c>
      <c r="E36" s="9" t="s">
        <v>339</v>
      </c>
      <c r="F36" s="13" t="s">
        <v>50</v>
      </c>
      <c r="G36" s="9">
        <v>5</v>
      </c>
      <c r="H36" s="23">
        <v>45900</v>
      </c>
    </row>
    <row r="37" spans="1:9" s="7" customFormat="1" ht="26.25" customHeight="1">
      <c r="A37" s="9">
        <v>4</v>
      </c>
      <c r="B37" s="12" t="s">
        <v>338</v>
      </c>
      <c r="C37" s="9" t="s">
        <v>337</v>
      </c>
      <c r="D37" s="9" t="s">
        <v>186</v>
      </c>
      <c r="E37" s="9" t="s">
        <v>336</v>
      </c>
      <c r="F37" s="13" t="s">
        <v>50</v>
      </c>
      <c r="G37" s="9">
        <v>3</v>
      </c>
      <c r="H37" s="23">
        <v>20000</v>
      </c>
    </row>
    <row r="38" spans="1:9" s="7" customFormat="1" ht="26.25" customHeight="1">
      <c r="A38" s="9">
        <v>5</v>
      </c>
      <c r="B38" s="12" t="s">
        <v>335</v>
      </c>
      <c r="C38" s="9" t="s">
        <v>334</v>
      </c>
      <c r="D38" s="9" t="s">
        <v>333</v>
      </c>
      <c r="E38" s="9" t="s">
        <v>332</v>
      </c>
      <c r="F38" s="13" t="s">
        <v>50</v>
      </c>
      <c r="G38" s="9">
        <v>4</v>
      </c>
      <c r="H38" s="23">
        <v>46500</v>
      </c>
    </row>
    <row r="39" spans="1:9" s="7" customFormat="1" ht="26.25" customHeight="1">
      <c r="A39" s="9">
        <v>6</v>
      </c>
      <c r="B39" s="12" t="s">
        <v>123</v>
      </c>
      <c r="C39" s="9" t="s">
        <v>331</v>
      </c>
      <c r="D39" s="9" t="s">
        <v>248</v>
      </c>
      <c r="E39" s="9" t="s">
        <v>281</v>
      </c>
      <c r="F39" s="13" t="s">
        <v>50</v>
      </c>
      <c r="G39" s="9">
        <v>4</v>
      </c>
      <c r="H39" s="23">
        <v>32000</v>
      </c>
    </row>
    <row r="40" spans="1:9" s="14" customFormat="1" ht="26.25" customHeight="1">
      <c r="A40" s="17" t="s">
        <v>60</v>
      </c>
      <c r="B40" s="17"/>
      <c r="C40" s="17"/>
      <c r="D40" s="17"/>
      <c r="E40" s="17"/>
      <c r="F40" s="17"/>
      <c r="G40" s="17"/>
      <c r="H40" s="18">
        <f>SUM(H34:H39)</f>
        <v>212900</v>
      </c>
    </row>
    <row r="41" spans="1:9" s="7" customFormat="1" ht="37.5" customHeight="1">
      <c r="A41" s="9">
        <v>1</v>
      </c>
      <c r="B41" s="12" t="s">
        <v>360</v>
      </c>
      <c r="C41" s="9" t="s">
        <v>362</v>
      </c>
      <c r="D41" s="9" t="s">
        <v>63</v>
      </c>
      <c r="E41" s="9" t="s">
        <v>361</v>
      </c>
      <c r="F41" s="13" t="s">
        <v>50</v>
      </c>
      <c r="G41" s="9">
        <v>3</v>
      </c>
      <c r="H41" s="16">
        <v>33000</v>
      </c>
      <c r="I41" s="22"/>
    </row>
    <row r="42" spans="1:9" s="7" customFormat="1" ht="26.25" customHeight="1">
      <c r="A42" s="9">
        <v>2</v>
      </c>
      <c r="B42" s="12" t="s">
        <v>360</v>
      </c>
      <c r="C42" s="9" t="s">
        <v>359</v>
      </c>
      <c r="D42" s="9" t="s">
        <v>358</v>
      </c>
      <c r="E42" s="9" t="s">
        <v>357</v>
      </c>
      <c r="F42" s="13" t="s">
        <v>50</v>
      </c>
      <c r="G42" s="9">
        <v>2</v>
      </c>
      <c r="H42" s="23">
        <v>8000</v>
      </c>
    </row>
    <row r="43" spans="1:9" s="7" customFormat="1" ht="26.25" customHeight="1">
      <c r="A43" s="9">
        <v>3</v>
      </c>
      <c r="B43" s="12" t="s">
        <v>356</v>
      </c>
      <c r="C43" s="9" t="s">
        <v>355</v>
      </c>
      <c r="D43" s="9" t="s">
        <v>248</v>
      </c>
      <c r="E43" s="9" t="s">
        <v>354</v>
      </c>
      <c r="F43" s="13" t="s">
        <v>50</v>
      </c>
      <c r="G43" s="9">
        <v>3</v>
      </c>
      <c r="H43" s="23">
        <v>23000</v>
      </c>
    </row>
    <row r="44" spans="1:9" s="7" customFormat="1" ht="26.25" customHeight="1">
      <c r="A44" s="9">
        <v>4</v>
      </c>
      <c r="B44" s="12" t="s">
        <v>353</v>
      </c>
      <c r="C44" s="9" t="s">
        <v>352</v>
      </c>
      <c r="D44" s="9" t="s">
        <v>351</v>
      </c>
      <c r="E44" s="9" t="s">
        <v>350</v>
      </c>
      <c r="F44" s="13" t="s">
        <v>50</v>
      </c>
      <c r="G44" s="9">
        <v>6</v>
      </c>
      <c r="H44" s="23">
        <v>52000</v>
      </c>
    </row>
    <row r="45" spans="1:9" s="7" customFormat="1" ht="26.25" customHeight="1">
      <c r="A45" s="9">
        <v>5</v>
      </c>
      <c r="B45" s="12" t="s">
        <v>349</v>
      </c>
      <c r="C45" s="9" t="s">
        <v>348</v>
      </c>
      <c r="D45" s="9" t="s">
        <v>347</v>
      </c>
      <c r="E45" s="9" t="s">
        <v>281</v>
      </c>
      <c r="F45" s="13" t="s">
        <v>50</v>
      </c>
      <c r="G45" s="9">
        <v>5</v>
      </c>
      <c r="H45" s="23">
        <v>32500</v>
      </c>
    </row>
    <row r="46" spans="1:9" s="14" customFormat="1" ht="26.25" customHeight="1">
      <c r="A46" s="17" t="s">
        <v>60</v>
      </c>
      <c r="B46" s="17"/>
      <c r="C46" s="17"/>
      <c r="D46" s="17"/>
      <c r="E46" s="17"/>
      <c r="F46" s="17"/>
      <c r="G46" s="17"/>
      <c r="H46" s="18">
        <f>SUM(H41:H45)</f>
        <v>148500</v>
      </c>
    </row>
    <row r="47" spans="1:9" s="7" customFormat="1" ht="44.25" customHeight="1">
      <c r="A47" s="9">
        <v>1</v>
      </c>
      <c r="B47" s="12" t="s">
        <v>623</v>
      </c>
      <c r="C47" s="9" t="s">
        <v>624</v>
      </c>
      <c r="D47" s="9" t="s">
        <v>647</v>
      </c>
      <c r="E47" s="9" t="s">
        <v>642</v>
      </c>
      <c r="F47" s="13" t="s">
        <v>44</v>
      </c>
      <c r="G47" s="9">
        <v>5</v>
      </c>
      <c r="H47" s="16">
        <v>37000</v>
      </c>
      <c r="I47" s="22"/>
    </row>
    <row r="48" spans="1:9" s="7" customFormat="1" ht="38.25" customHeight="1">
      <c r="A48" s="9">
        <v>2</v>
      </c>
      <c r="B48" s="12" t="s">
        <v>625</v>
      </c>
      <c r="C48" s="9" t="s">
        <v>626</v>
      </c>
      <c r="D48" s="9" t="s">
        <v>648</v>
      </c>
      <c r="E48" s="9" t="s">
        <v>643</v>
      </c>
      <c r="F48" s="13" t="s">
        <v>44</v>
      </c>
      <c r="G48" s="9">
        <v>2</v>
      </c>
      <c r="H48" s="23">
        <v>11500</v>
      </c>
      <c r="I48" s="22"/>
    </row>
    <row r="49" spans="1:9" s="7" customFormat="1" ht="40.5" customHeight="1">
      <c r="A49" s="9">
        <v>3</v>
      </c>
      <c r="B49" s="12" t="s">
        <v>627</v>
      </c>
      <c r="C49" s="9" t="s">
        <v>628</v>
      </c>
      <c r="D49" s="9" t="s">
        <v>637</v>
      </c>
      <c r="E49" s="9" t="s">
        <v>644</v>
      </c>
      <c r="F49" s="13" t="s">
        <v>44</v>
      </c>
      <c r="G49" s="9">
        <v>2</v>
      </c>
      <c r="H49" s="23">
        <v>32000</v>
      </c>
      <c r="I49" s="22"/>
    </row>
    <row r="50" spans="1:9" s="7" customFormat="1" ht="26.25" customHeight="1">
      <c r="A50" s="9">
        <v>4</v>
      </c>
      <c r="B50" s="12" t="s">
        <v>629</v>
      </c>
      <c r="C50" s="9" t="s">
        <v>630</v>
      </c>
      <c r="D50" s="9" t="s">
        <v>638</v>
      </c>
      <c r="E50" s="9" t="s">
        <v>643</v>
      </c>
      <c r="F50" s="13" t="s">
        <v>44</v>
      </c>
      <c r="G50" s="9">
        <v>2</v>
      </c>
      <c r="H50" s="23">
        <v>16000</v>
      </c>
    </row>
    <row r="51" spans="1:9" s="7" customFormat="1" ht="26.25" customHeight="1">
      <c r="A51" s="9">
        <v>5</v>
      </c>
      <c r="B51" s="12" t="s">
        <v>631</v>
      </c>
      <c r="C51" s="9" t="s">
        <v>632</v>
      </c>
      <c r="D51" s="9" t="s">
        <v>639</v>
      </c>
      <c r="E51" s="9" t="s">
        <v>645</v>
      </c>
      <c r="F51" s="13" t="s">
        <v>44</v>
      </c>
      <c r="G51" s="9">
        <v>6</v>
      </c>
      <c r="H51" s="23">
        <v>25500</v>
      </c>
    </row>
    <row r="52" spans="1:9" s="7" customFormat="1" ht="39.75" customHeight="1">
      <c r="A52" s="9">
        <v>6</v>
      </c>
      <c r="B52" s="12" t="s">
        <v>633</v>
      </c>
      <c r="C52" s="9" t="s">
        <v>634</v>
      </c>
      <c r="D52" s="9" t="s">
        <v>640</v>
      </c>
      <c r="E52" s="9" t="s">
        <v>646</v>
      </c>
      <c r="F52" s="13" t="s">
        <v>44</v>
      </c>
      <c r="G52" s="9">
        <v>6</v>
      </c>
      <c r="H52" s="23">
        <v>47000</v>
      </c>
    </row>
    <row r="53" spans="1:9" s="7" customFormat="1" ht="39" customHeight="1">
      <c r="A53" s="9">
        <v>7</v>
      </c>
      <c r="B53" s="12" t="s">
        <v>635</v>
      </c>
      <c r="C53" s="9" t="s">
        <v>636</v>
      </c>
      <c r="D53" s="9" t="s">
        <v>641</v>
      </c>
      <c r="E53" s="9" t="s">
        <v>646</v>
      </c>
      <c r="F53" s="13" t="s">
        <v>44</v>
      </c>
      <c r="G53" s="9">
        <v>5</v>
      </c>
      <c r="H53" s="23">
        <v>39000</v>
      </c>
    </row>
    <row r="54" spans="1:9" s="14" customFormat="1" ht="26.25" customHeight="1">
      <c r="A54" s="17" t="s">
        <v>27</v>
      </c>
      <c r="B54" s="17"/>
      <c r="C54" s="17"/>
      <c r="D54" s="17"/>
      <c r="E54" s="17"/>
      <c r="F54" s="17"/>
      <c r="G54" s="17"/>
      <c r="H54" s="18">
        <f>SUM(H47:H53)</f>
        <v>208000</v>
      </c>
    </row>
    <row r="55" spans="1:9" s="7" customFormat="1" ht="35.25" customHeight="1">
      <c r="A55" s="9">
        <v>1</v>
      </c>
      <c r="B55" s="12" t="s">
        <v>725</v>
      </c>
      <c r="C55" s="9" t="s">
        <v>732</v>
      </c>
      <c r="D55" s="9" t="s">
        <v>748</v>
      </c>
      <c r="E55" s="9" t="s">
        <v>744</v>
      </c>
      <c r="F55" s="13" t="s">
        <v>44</v>
      </c>
      <c r="G55" s="9">
        <v>3</v>
      </c>
      <c r="H55" s="16">
        <v>23000</v>
      </c>
      <c r="I55" s="22"/>
    </row>
    <row r="56" spans="1:9" s="7" customFormat="1" ht="36" customHeight="1">
      <c r="A56" s="9">
        <v>2</v>
      </c>
      <c r="B56" s="12" t="s">
        <v>726</v>
      </c>
      <c r="C56" s="9" t="s">
        <v>733</v>
      </c>
      <c r="D56" s="9" t="s">
        <v>739</v>
      </c>
      <c r="E56" s="9" t="s">
        <v>745</v>
      </c>
      <c r="F56" s="13" t="s">
        <v>44</v>
      </c>
      <c r="G56" s="9">
        <v>5</v>
      </c>
      <c r="H56" s="23">
        <v>44000</v>
      </c>
      <c r="I56" s="22"/>
    </row>
    <row r="57" spans="1:9" s="7" customFormat="1" ht="33.75" customHeight="1">
      <c r="A57" s="9">
        <v>3</v>
      </c>
      <c r="B57" s="12" t="s">
        <v>727</v>
      </c>
      <c r="C57" s="9" t="s">
        <v>734</v>
      </c>
      <c r="D57" s="9" t="s">
        <v>740</v>
      </c>
      <c r="E57" s="9" t="s">
        <v>746</v>
      </c>
      <c r="F57" s="13" t="s">
        <v>44</v>
      </c>
      <c r="G57" s="9">
        <v>3</v>
      </c>
      <c r="H57" s="23">
        <v>21000</v>
      </c>
      <c r="I57" s="22"/>
    </row>
    <row r="58" spans="1:9" s="7" customFormat="1" ht="39.75" customHeight="1">
      <c r="A58" s="9">
        <v>4</v>
      </c>
      <c r="B58" s="12" t="s">
        <v>728</v>
      </c>
      <c r="C58" s="9" t="s">
        <v>735</v>
      </c>
      <c r="D58" s="9" t="s">
        <v>741</v>
      </c>
      <c r="E58" s="9" t="s">
        <v>747</v>
      </c>
      <c r="F58" s="13" t="s">
        <v>44</v>
      </c>
      <c r="G58" s="9">
        <v>5</v>
      </c>
      <c r="H58" s="23">
        <v>37000</v>
      </c>
    </row>
    <row r="59" spans="1:9" s="7" customFormat="1" ht="29.25" customHeight="1">
      <c r="A59" s="9">
        <v>5</v>
      </c>
      <c r="B59" s="12" t="s">
        <v>729</v>
      </c>
      <c r="C59" s="9" t="s">
        <v>736</v>
      </c>
      <c r="D59" s="9" t="s">
        <v>742</v>
      </c>
      <c r="E59" s="9" t="s">
        <v>744</v>
      </c>
      <c r="F59" s="13" t="s">
        <v>44</v>
      </c>
      <c r="G59" s="9">
        <v>3</v>
      </c>
      <c r="H59" s="23">
        <v>24000</v>
      </c>
    </row>
    <row r="60" spans="1:9" s="7" customFormat="1" ht="39.75" customHeight="1">
      <c r="A60" s="9">
        <v>6</v>
      </c>
      <c r="B60" s="12" t="s">
        <v>730</v>
      </c>
      <c r="C60" s="9" t="s">
        <v>737</v>
      </c>
      <c r="D60" s="9" t="s">
        <v>742</v>
      </c>
      <c r="E60" s="9" t="s">
        <v>747</v>
      </c>
      <c r="F60" s="13" t="s">
        <v>44</v>
      </c>
      <c r="G60" s="9">
        <v>5</v>
      </c>
      <c r="H60" s="23">
        <v>38500</v>
      </c>
    </row>
    <row r="61" spans="1:9" s="7" customFormat="1" ht="39" customHeight="1">
      <c r="A61" s="9">
        <v>7</v>
      </c>
      <c r="B61" s="12" t="s">
        <v>731</v>
      </c>
      <c r="C61" s="9" t="s">
        <v>738</v>
      </c>
      <c r="D61" s="9" t="s">
        <v>743</v>
      </c>
      <c r="E61" s="9" t="s">
        <v>747</v>
      </c>
      <c r="F61" s="13" t="s">
        <v>44</v>
      </c>
      <c r="G61" s="9">
        <v>6</v>
      </c>
      <c r="H61" s="23">
        <v>48500</v>
      </c>
    </row>
    <row r="62" spans="1:9" s="14" customFormat="1" ht="26.25" customHeight="1">
      <c r="A62" s="17" t="s">
        <v>27</v>
      </c>
      <c r="B62" s="17"/>
      <c r="C62" s="17"/>
      <c r="D62" s="17"/>
      <c r="E62" s="17"/>
      <c r="F62" s="17"/>
      <c r="G62" s="17"/>
      <c r="H62" s="18">
        <f>SUM(H55:H61)</f>
        <v>236000</v>
      </c>
    </row>
    <row r="63" spans="1:9" s="7" customFormat="1" ht="42.75" customHeight="1">
      <c r="A63" s="9">
        <v>1</v>
      </c>
      <c r="B63" s="37" t="s">
        <v>780</v>
      </c>
      <c r="C63" s="30" t="s">
        <v>785</v>
      </c>
      <c r="D63" s="9" t="s">
        <v>790</v>
      </c>
      <c r="E63" s="30" t="s">
        <v>795</v>
      </c>
      <c r="F63" s="13" t="s">
        <v>44</v>
      </c>
      <c r="G63" s="30">
        <v>3</v>
      </c>
      <c r="H63" s="13">
        <v>25500</v>
      </c>
      <c r="I63" s="22"/>
    </row>
    <row r="64" spans="1:9" s="7" customFormat="1" ht="36" customHeight="1">
      <c r="A64" s="9">
        <v>2</v>
      </c>
      <c r="B64" s="12" t="s">
        <v>781</v>
      </c>
      <c r="C64" s="9" t="s">
        <v>786</v>
      </c>
      <c r="D64" s="30" t="s">
        <v>791</v>
      </c>
      <c r="E64" s="9" t="s">
        <v>796</v>
      </c>
      <c r="F64" s="13" t="s">
        <v>44</v>
      </c>
      <c r="G64" s="9">
        <v>7</v>
      </c>
      <c r="H64" s="39">
        <v>56000</v>
      </c>
      <c r="I64" s="22"/>
    </row>
    <row r="65" spans="1:9" s="7" customFormat="1" ht="33.75" customHeight="1">
      <c r="A65" s="9">
        <v>3</v>
      </c>
      <c r="B65" s="37" t="s">
        <v>782</v>
      </c>
      <c r="C65" s="30" t="s">
        <v>787</v>
      </c>
      <c r="D65" s="30" t="s">
        <v>792</v>
      </c>
      <c r="E65" s="30" t="s">
        <v>796</v>
      </c>
      <c r="F65" s="13" t="s">
        <v>44</v>
      </c>
      <c r="G65" s="30">
        <v>4</v>
      </c>
      <c r="H65" s="39">
        <v>34000</v>
      </c>
      <c r="I65" s="22"/>
    </row>
    <row r="66" spans="1:9" s="7" customFormat="1" ht="54" customHeight="1">
      <c r="A66" s="9">
        <v>4</v>
      </c>
      <c r="B66" s="37" t="s">
        <v>783</v>
      </c>
      <c r="C66" s="30" t="s">
        <v>788</v>
      </c>
      <c r="D66" s="30" t="s">
        <v>793</v>
      </c>
      <c r="E66" s="30" t="s">
        <v>797</v>
      </c>
      <c r="F66" s="13" t="s">
        <v>44</v>
      </c>
      <c r="G66" s="30">
        <v>6</v>
      </c>
      <c r="H66" s="39">
        <v>36000</v>
      </c>
    </row>
    <row r="67" spans="1:9" s="7" customFormat="1" ht="44.25" customHeight="1">
      <c r="A67" s="9">
        <v>5</v>
      </c>
      <c r="B67" s="37" t="s">
        <v>784</v>
      </c>
      <c r="C67" s="30" t="s">
        <v>789</v>
      </c>
      <c r="D67" s="30" t="s">
        <v>794</v>
      </c>
      <c r="E67" s="30" t="s">
        <v>798</v>
      </c>
      <c r="F67" s="13" t="s">
        <v>44</v>
      </c>
      <c r="G67" s="30">
        <v>6</v>
      </c>
      <c r="H67" s="39">
        <v>30600</v>
      </c>
    </row>
    <row r="68" spans="1:9" s="14" customFormat="1" ht="26.25" customHeight="1">
      <c r="A68" s="17" t="s">
        <v>27</v>
      </c>
      <c r="B68" s="17"/>
      <c r="C68" s="17"/>
      <c r="D68" s="17"/>
      <c r="E68" s="17"/>
      <c r="F68" s="17"/>
      <c r="G68" s="17"/>
      <c r="H68" s="18">
        <f>SUM(H63:H67)</f>
        <v>182100</v>
      </c>
    </row>
    <row r="69" spans="1:9" s="7" customFormat="1" ht="42.75" customHeight="1">
      <c r="A69" s="9">
        <v>1</v>
      </c>
      <c r="B69" s="37" t="s">
        <v>970</v>
      </c>
      <c r="C69" s="30" t="s">
        <v>973</v>
      </c>
      <c r="D69" s="30" t="s">
        <v>976</v>
      </c>
      <c r="E69" s="30" t="s">
        <v>979</v>
      </c>
      <c r="F69" s="13" t="s">
        <v>44</v>
      </c>
      <c r="G69" s="9">
        <v>5</v>
      </c>
      <c r="H69" s="13">
        <v>43000</v>
      </c>
      <c r="I69" s="22"/>
    </row>
    <row r="70" spans="1:9" s="7" customFormat="1" ht="40.5" customHeight="1">
      <c r="A70" s="9">
        <v>2</v>
      </c>
      <c r="B70" s="12" t="s">
        <v>971</v>
      </c>
      <c r="C70" s="9" t="s">
        <v>974</v>
      </c>
      <c r="D70" s="30" t="s">
        <v>977</v>
      </c>
      <c r="E70" s="9" t="s">
        <v>980</v>
      </c>
      <c r="F70" s="13" t="s">
        <v>44</v>
      </c>
      <c r="G70" s="9">
        <v>5</v>
      </c>
      <c r="H70" s="41">
        <v>49700</v>
      </c>
      <c r="I70" s="22"/>
    </row>
    <row r="71" spans="1:9" s="7" customFormat="1" ht="33.75" customHeight="1">
      <c r="A71" s="9">
        <v>3</v>
      </c>
      <c r="B71" s="37" t="s">
        <v>972</v>
      </c>
      <c r="C71" s="30" t="s">
        <v>975</v>
      </c>
      <c r="D71" s="30" t="s">
        <v>978</v>
      </c>
      <c r="E71" s="30" t="s">
        <v>979</v>
      </c>
      <c r="F71" s="13" t="s">
        <v>44</v>
      </c>
      <c r="G71" s="9">
        <v>6</v>
      </c>
      <c r="H71" s="41">
        <v>48000</v>
      </c>
      <c r="I71" s="22"/>
    </row>
    <row r="72" spans="1:9" s="14" customFormat="1" ht="26.25" customHeight="1">
      <c r="A72" s="17" t="s">
        <v>27</v>
      </c>
      <c r="B72" s="17"/>
      <c r="C72" s="17"/>
      <c r="D72" s="17"/>
      <c r="E72" s="17"/>
      <c r="F72" s="17"/>
      <c r="G72" s="17"/>
      <c r="H72" s="18">
        <f>SUM(H69:H71)</f>
        <v>140700</v>
      </c>
    </row>
    <row r="73" spans="1:9" s="14" customFormat="1" ht="26.25" customHeight="1">
      <c r="A73" s="17" t="s">
        <v>969</v>
      </c>
      <c r="B73" s="17"/>
      <c r="C73" s="17"/>
      <c r="D73" s="17"/>
      <c r="E73" s="17"/>
      <c r="F73" s="17"/>
      <c r="G73" s="17"/>
      <c r="H73" s="18">
        <f>H72+H68+H62+H54+H46+H40+H33+H27+H21+H12+H5</f>
        <v>1942800</v>
      </c>
    </row>
  </sheetData>
  <mergeCells count="1">
    <mergeCell ref="A1:D1"/>
  </mergeCells>
  <phoneticPr fontId="1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2"/>
  <sheetViews>
    <sheetView topLeftCell="A23" workbookViewId="0">
      <selection activeCell="H43" sqref="H43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9" s="1" customFormat="1" ht="24" customHeight="1">
      <c r="A1" s="42" t="s">
        <v>363</v>
      </c>
      <c r="B1" s="43"/>
      <c r="C1" s="43"/>
      <c r="D1" s="43"/>
    </row>
    <row r="2" spans="1:9" s="4" customFormat="1" ht="21.75" customHeight="1">
      <c r="A2" s="2" t="s">
        <v>0</v>
      </c>
      <c r="B2" s="3"/>
      <c r="C2" s="3"/>
      <c r="D2" s="3"/>
    </row>
    <row r="3" spans="1:9" s="5" customFormat="1" ht="34.5" customHeight="1">
      <c r="A3" s="34" t="s">
        <v>1</v>
      </c>
      <c r="B3" s="35" t="s">
        <v>160</v>
      </c>
      <c r="C3" s="34" t="s">
        <v>159</v>
      </c>
      <c r="D3" s="34" t="s">
        <v>158</v>
      </c>
      <c r="E3" s="34" t="s">
        <v>157</v>
      </c>
      <c r="F3" s="36" t="s">
        <v>156</v>
      </c>
      <c r="G3" s="34" t="s">
        <v>155</v>
      </c>
      <c r="H3" s="34" t="s">
        <v>154</v>
      </c>
    </row>
    <row r="4" spans="1:9" s="7" customFormat="1" ht="26.25" customHeight="1">
      <c r="A4" s="9">
        <v>1</v>
      </c>
      <c r="B4" s="12" t="s">
        <v>366</v>
      </c>
      <c r="C4" s="9" t="s">
        <v>365</v>
      </c>
      <c r="D4" s="6" t="s">
        <v>63</v>
      </c>
      <c r="E4" s="9" t="s">
        <v>364</v>
      </c>
      <c r="F4" s="13" t="s">
        <v>50</v>
      </c>
      <c r="G4" s="9">
        <v>8</v>
      </c>
      <c r="H4" s="16">
        <v>161000</v>
      </c>
      <c r="I4" s="22"/>
    </row>
    <row r="5" spans="1:9" s="14" customFormat="1" ht="26.25" customHeight="1">
      <c r="A5" s="17" t="s">
        <v>60</v>
      </c>
      <c r="B5" s="17"/>
      <c r="C5" s="17"/>
      <c r="D5" s="17"/>
      <c r="E5" s="17"/>
      <c r="F5" s="17"/>
      <c r="G5" s="17"/>
      <c r="H5" s="18">
        <f>SUM(H4)</f>
        <v>161000</v>
      </c>
    </row>
    <row r="6" spans="1:9" s="7" customFormat="1" ht="26.25" customHeight="1">
      <c r="A6" s="9">
        <v>1</v>
      </c>
      <c r="B6" s="12" t="s">
        <v>367</v>
      </c>
      <c r="C6" s="9" t="s">
        <v>368</v>
      </c>
      <c r="D6" s="6" t="s">
        <v>369</v>
      </c>
      <c r="E6" s="9" t="s">
        <v>370</v>
      </c>
      <c r="F6" s="13" t="s">
        <v>50</v>
      </c>
      <c r="G6" s="9">
        <v>5</v>
      </c>
      <c r="H6" s="16">
        <v>49000</v>
      </c>
      <c r="I6" s="22"/>
    </row>
    <row r="7" spans="1:9" s="7" customFormat="1" ht="26.25" customHeight="1">
      <c r="A7" s="9">
        <v>2</v>
      </c>
      <c r="B7" s="12" t="s">
        <v>371</v>
      </c>
      <c r="C7" s="9" t="s">
        <v>365</v>
      </c>
      <c r="D7" s="6" t="s">
        <v>372</v>
      </c>
      <c r="E7" s="9" t="s">
        <v>373</v>
      </c>
      <c r="F7" s="13" t="s">
        <v>50</v>
      </c>
      <c r="G7" s="9">
        <v>8</v>
      </c>
      <c r="H7" s="16">
        <v>150000</v>
      </c>
      <c r="I7" s="22"/>
    </row>
    <row r="8" spans="1:9" s="14" customFormat="1" ht="26.25" customHeight="1">
      <c r="A8" s="17" t="s">
        <v>60</v>
      </c>
      <c r="B8" s="17"/>
      <c r="C8" s="17"/>
      <c r="D8" s="17"/>
      <c r="E8" s="17"/>
      <c r="F8" s="17"/>
      <c r="G8" s="17"/>
      <c r="H8" s="18">
        <f>SUM(H6:H7)</f>
        <v>199000</v>
      </c>
    </row>
    <row r="9" spans="1:9" s="7" customFormat="1" ht="26.25" customHeight="1">
      <c r="A9" s="9">
        <v>1</v>
      </c>
      <c r="B9" s="12" t="s">
        <v>387</v>
      </c>
      <c r="C9" s="9" t="s">
        <v>386</v>
      </c>
      <c r="D9" s="6" t="s">
        <v>385</v>
      </c>
      <c r="E9" s="9" t="s">
        <v>384</v>
      </c>
      <c r="F9" s="13" t="s">
        <v>50</v>
      </c>
      <c r="G9" s="9">
        <v>5</v>
      </c>
      <c r="H9" s="16">
        <v>17000</v>
      </c>
      <c r="I9" s="22"/>
    </row>
    <row r="10" spans="1:9" s="7" customFormat="1" ht="26.25" customHeight="1">
      <c r="A10" s="9">
        <v>2</v>
      </c>
      <c r="B10" s="12" t="s">
        <v>383</v>
      </c>
      <c r="C10" s="9" t="s">
        <v>382</v>
      </c>
      <c r="D10" s="6" t="s">
        <v>381</v>
      </c>
      <c r="E10" s="9" t="s">
        <v>380</v>
      </c>
      <c r="F10" s="13" t="s">
        <v>50</v>
      </c>
      <c r="G10" s="9">
        <v>9</v>
      </c>
      <c r="H10" s="16">
        <v>106000</v>
      </c>
      <c r="I10" s="22"/>
    </row>
    <row r="11" spans="1:9" s="7" customFormat="1" ht="26.25" customHeight="1">
      <c r="A11" s="9">
        <v>3</v>
      </c>
      <c r="B11" s="12" t="s">
        <v>376</v>
      </c>
      <c r="C11" s="9" t="s">
        <v>379</v>
      </c>
      <c r="D11" s="6" t="s">
        <v>378</v>
      </c>
      <c r="E11" s="9" t="s">
        <v>377</v>
      </c>
      <c r="F11" s="13" t="s">
        <v>50</v>
      </c>
      <c r="G11" s="9">
        <v>4</v>
      </c>
      <c r="H11" s="16">
        <v>33000</v>
      </c>
    </row>
    <row r="12" spans="1:9" s="7" customFormat="1" ht="26.25" customHeight="1">
      <c r="A12" s="9">
        <v>4</v>
      </c>
      <c r="B12" s="12" t="s">
        <v>376</v>
      </c>
      <c r="C12" s="9" t="s">
        <v>375</v>
      </c>
      <c r="D12" s="6" t="s">
        <v>186</v>
      </c>
      <c r="E12" s="9" t="s">
        <v>374</v>
      </c>
      <c r="F12" s="13" t="s">
        <v>50</v>
      </c>
      <c r="G12" s="9">
        <v>2</v>
      </c>
      <c r="H12" s="16">
        <v>14000</v>
      </c>
    </row>
    <row r="13" spans="1:9" s="14" customFormat="1" ht="26.25" customHeight="1">
      <c r="A13" s="17" t="s">
        <v>60</v>
      </c>
      <c r="B13" s="17"/>
      <c r="C13" s="17"/>
      <c r="D13" s="17"/>
      <c r="E13" s="17"/>
      <c r="F13" s="17"/>
      <c r="G13" s="17"/>
      <c r="H13" s="18">
        <f>SUM(H9:H12)</f>
        <v>170000</v>
      </c>
    </row>
    <row r="14" spans="1:9" s="7" customFormat="1" ht="26.25" customHeight="1">
      <c r="A14" s="9">
        <v>1</v>
      </c>
      <c r="B14" s="12" t="s">
        <v>394</v>
      </c>
      <c r="C14" s="9" t="s">
        <v>393</v>
      </c>
      <c r="D14" s="6" t="s">
        <v>378</v>
      </c>
      <c r="E14" s="9" t="s">
        <v>392</v>
      </c>
      <c r="F14" s="13" t="s">
        <v>50</v>
      </c>
      <c r="G14" s="9">
        <v>8</v>
      </c>
      <c r="H14" s="16">
        <v>140000</v>
      </c>
      <c r="I14" s="22"/>
    </row>
    <row r="15" spans="1:9" s="7" customFormat="1" ht="26.25" customHeight="1">
      <c r="A15" s="9">
        <v>2</v>
      </c>
      <c r="B15" s="12" t="s">
        <v>391</v>
      </c>
      <c r="C15" s="9" t="s">
        <v>390</v>
      </c>
      <c r="D15" s="6" t="s">
        <v>389</v>
      </c>
      <c r="E15" s="9" t="s">
        <v>388</v>
      </c>
      <c r="F15" s="13" t="s">
        <v>50</v>
      </c>
      <c r="G15" s="9">
        <v>9</v>
      </c>
      <c r="H15" s="16">
        <v>38000</v>
      </c>
      <c r="I15" s="22"/>
    </row>
    <row r="16" spans="1:9" s="14" customFormat="1" ht="26.25" customHeight="1">
      <c r="A16" s="17" t="s">
        <v>60</v>
      </c>
      <c r="B16" s="17"/>
      <c r="C16" s="17"/>
      <c r="D16" s="17"/>
      <c r="E16" s="17"/>
      <c r="F16" s="17"/>
      <c r="G16" s="17"/>
      <c r="H16" s="18">
        <f>SUM(H14:H15)</f>
        <v>178000</v>
      </c>
    </row>
    <row r="17" spans="1:9" s="7" customFormat="1" ht="26.25" customHeight="1">
      <c r="A17" s="9">
        <v>1</v>
      </c>
      <c r="B17" s="12" t="s">
        <v>397</v>
      </c>
      <c r="C17" s="9" t="s">
        <v>396</v>
      </c>
      <c r="D17" s="6" t="s">
        <v>124</v>
      </c>
      <c r="E17" s="9" t="s">
        <v>395</v>
      </c>
      <c r="F17" s="13" t="s">
        <v>50</v>
      </c>
      <c r="G17" s="9">
        <v>9</v>
      </c>
      <c r="H17" s="16">
        <v>169500</v>
      </c>
      <c r="I17" s="22"/>
    </row>
    <row r="18" spans="1:9" s="14" customFormat="1" ht="26.25" customHeight="1">
      <c r="A18" s="17" t="s">
        <v>60</v>
      </c>
      <c r="B18" s="17"/>
      <c r="C18" s="17"/>
      <c r="D18" s="17"/>
      <c r="E18" s="17"/>
      <c r="F18" s="17"/>
      <c r="G18" s="17"/>
      <c r="H18" s="18">
        <f>SUM(H17)</f>
        <v>169500</v>
      </c>
    </row>
    <row r="19" spans="1:9" s="7" customFormat="1" ht="26.25" customHeight="1">
      <c r="A19" s="9">
        <v>1</v>
      </c>
      <c r="B19" s="12" t="s">
        <v>406</v>
      </c>
      <c r="C19" s="9" t="s">
        <v>405</v>
      </c>
      <c r="D19" s="6" t="s">
        <v>404</v>
      </c>
      <c r="E19" s="9" t="s">
        <v>403</v>
      </c>
      <c r="F19" s="13" t="s">
        <v>50</v>
      </c>
      <c r="G19" s="9">
        <v>4</v>
      </c>
      <c r="H19" s="16">
        <v>28000</v>
      </c>
      <c r="I19" s="22"/>
    </row>
    <row r="20" spans="1:9" s="7" customFormat="1" ht="26.25" customHeight="1">
      <c r="A20" s="9">
        <v>2</v>
      </c>
      <c r="B20" s="12" t="s">
        <v>214</v>
      </c>
      <c r="C20" s="9" t="s">
        <v>390</v>
      </c>
      <c r="D20" s="6" t="s">
        <v>402</v>
      </c>
      <c r="E20" s="9" t="s">
        <v>401</v>
      </c>
      <c r="F20" s="13" t="s">
        <v>50</v>
      </c>
      <c r="G20" s="9">
        <v>4</v>
      </c>
      <c r="H20" s="16">
        <v>33000</v>
      </c>
      <c r="I20" s="22"/>
    </row>
    <row r="21" spans="1:9" s="7" customFormat="1" ht="26.25" customHeight="1">
      <c r="A21" s="9">
        <v>3</v>
      </c>
      <c r="B21" s="12" t="s">
        <v>407</v>
      </c>
      <c r="C21" s="9" t="s">
        <v>405</v>
      </c>
      <c r="D21" s="6" t="s">
        <v>408</v>
      </c>
      <c r="E21" s="9" t="s">
        <v>395</v>
      </c>
      <c r="F21" s="13" t="s">
        <v>50</v>
      </c>
      <c r="G21" s="9">
        <v>4</v>
      </c>
      <c r="H21" s="16">
        <v>36000</v>
      </c>
      <c r="I21" s="22"/>
    </row>
    <row r="22" spans="1:9" s="7" customFormat="1" ht="26.25" customHeight="1">
      <c r="A22" s="9">
        <v>4</v>
      </c>
      <c r="B22" s="12" t="s">
        <v>246</v>
      </c>
      <c r="C22" s="9" t="s">
        <v>400</v>
      </c>
      <c r="D22" s="6" t="s">
        <v>399</v>
      </c>
      <c r="E22" s="9" t="s">
        <v>398</v>
      </c>
      <c r="F22" s="13" t="s">
        <v>50</v>
      </c>
      <c r="G22" s="9">
        <v>9</v>
      </c>
      <c r="H22" s="16">
        <v>127000</v>
      </c>
    </row>
    <row r="23" spans="1:9" s="14" customFormat="1" ht="26.25" customHeight="1">
      <c r="A23" s="17" t="s">
        <v>60</v>
      </c>
      <c r="B23" s="17"/>
      <c r="C23" s="17"/>
      <c r="D23" s="17"/>
      <c r="E23" s="17"/>
      <c r="F23" s="17"/>
      <c r="G23" s="17"/>
      <c r="H23" s="18">
        <f>SUM(H19:H22)</f>
        <v>224000</v>
      </c>
    </row>
    <row r="24" spans="1:9" s="7" customFormat="1" ht="26.25" customHeight="1">
      <c r="A24" s="9">
        <v>1</v>
      </c>
      <c r="B24" s="12" t="s">
        <v>409</v>
      </c>
      <c r="C24" s="9" t="s">
        <v>390</v>
      </c>
      <c r="D24" s="6" t="s">
        <v>410</v>
      </c>
      <c r="E24" s="9" t="s">
        <v>411</v>
      </c>
      <c r="F24" s="13" t="s">
        <v>50</v>
      </c>
      <c r="G24" s="9">
        <v>4</v>
      </c>
      <c r="H24" s="16">
        <v>44000</v>
      </c>
      <c r="I24" s="22"/>
    </row>
    <row r="25" spans="1:9" s="7" customFormat="1" ht="26.25" customHeight="1">
      <c r="A25" s="9">
        <v>2</v>
      </c>
      <c r="B25" s="12" t="s">
        <v>412</v>
      </c>
      <c r="C25" s="9" t="s">
        <v>413</v>
      </c>
      <c r="D25" s="6" t="s">
        <v>414</v>
      </c>
      <c r="E25" s="9" t="s">
        <v>415</v>
      </c>
      <c r="F25" s="13" t="s">
        <v>50</v>
      </c>
      <c r="G25" s="9">
        <v>7</v>
      </c>
      <c r="H25" s="16">
        <v>86000</v>
      </c>
    </row>
    <row r="26" spans="1:9" s="14" customFormat="1" ht="26.25" customHeight="1">
      <c r="A26" s="17" t="s">
        <v>60</v>
      </c>
      <c r="B26" s="17"/>
      <c r="C26" s="17"/>
      <c r="D26" s="17"/>
      <c r="E26" s="17"/>
      <c r="F26" s="17"/>
      <c r="G26" s="17"/>
      <c r="H26" s="18">
        <f>SUM(H24:H25)</f>
        <v>130000</v>
      </c>
    </row>
    <row r="27" spans="1:9" s="7" customFormat="1" ht="26.25" customHeight="1">
      <c r="A27" s="9">
        <v>1</v>
      </c>
      <c r="B27" s="12" t="s">
        <v>621</v>
      </c>
      <c r="C27" s="9" t="s">
        <v>620</v>
      </c>
      <c r="D27" s="6" t="s">
        <v>63</v>
      </c>
      <c r="E27" s="9" t="s">
        <v>622</v>
      </c>
      <c r="F27" s="13" t="s">
        <v>50</v>
      </c>
      <c r="G27" s="9">
        <v>6</v>
      </c>
      <c r="H27" s="13">
        <v>120000</v>
      </c>
      <c r="I27" s="22"/>
    </row>
    <row r="28" spans="1:9" s="14" customFormat="1" ht="26.25" customHeight="1">
      <c r="A28" s="17" t="s">
        <v>60</v>
      </c>
      <c r="B28" s="17"/>
      <c r="C28" s="17"/>
      <c r="D28" s="17"/>
      <c r="E28" s="17"/>
      <c r="F28" s="17"/>
      <c r="G28" s="17"/>
      <c r="H28" s="18">
        <f>SUM(H27:H27)</f>
        <v>120000</v>
      </c>
    </row>
    <row r="29" spans="1:9" s="7" customFormat="1" ht="36.75" customHeight="1">
      <c r="A29" s="9">
        <v>1</v>
      </c>
      <c r="B29" s="12" t="s">
        <v>692</v>
      </c>
      <c r="C29" s="9" t="s">
        <v>693</v>
      </c>
      <c r="D29" s="6" t="s">
        <v>695</v>
      </c>
      <c r="E29" s="9" t="s">
        <v>697</v>
      </c>
      <c r="F29" s="13" t="s">
        <v>44</v>
      </c>
      <c r="G29" s="9">
        <v>4</v>
      </c>
      <c r="H29" s="13">
        <v>35000</v>
      </c>
      <c r="I29" s="22"/>
    </row>
    <row r="30" spans="1:9" s="7" customFormat="1" ht="26.25" customHeight="1">
      <c r="A30" s="9">
        <v>2</v>
      </c>
      <c r="B30" s="12" t="s">
        <v>675</v>
      </c>
      <c r="C30" s="9" t="s">
        <v>694</v>
      </c>
      <c r="D30" s="6" t="s">
        <v>696</v>
      </c>
      <c r="E30" s="9" t="s">
        <v>698</v>
      </c>
      <c r="F30" s="13" t="s">
        <v>44</v>
      </c>
      <c r="G30" s="9">
        <v>6</v>
      </c>
      <c r="H30" s="13">
        <v>76000</v>
      </c>
    </row>
    <row r="31" spans="1:9" s="14" customFormat="1" ht="26.25" customHeight="1">
      <c r="A31" s="17" t="s">
        <v>27</v>
      </c>
      <c r="B31" s="17"/>
      <c r="C31" s="17"/>
      <c r="D31" s="17"/>
      <c r="E31" s="17"/>
      <c r="F31" s="17"/>
      <c r="G31" s="17"/>
      <c r="H31" s="18">
        <f>SUM(H29:H30)</f>
        <v>111000</v>
      </c>
    </row>
    <row r="32" spans="1:9" s="7" customFormat="1" ht="26.25" customHeight="1">
      <c r="A32" s="9">
        <v>1</v>
      </c>
      <c r="B32" s="37" t="s">
        <v>810</v>
      </c>
      <c r="C32" s="30" t="s">
        <v>799</v>
      </c>
      <c r="D32" s="31" t="s">
        <v>803</v>
      </c>
      <c r="E32" s="30" t="s">
        <v>814</v>
      </c>
      <c r="F32" s="13" t="s">
        <v>44</v>
      </c>
      <c r="G32" s="30">
        <v>3</v>
      </c>
      <c r="H32" s="13">
        <v>26000</v>
      </c>
      <c r="I32" s="22"/>
    </row>
    <row r="33" spans="1:9" s="7" customFormat="1" ht="26.25" customHeight="1">
      <c r="A33" s="9">
        <v>2</v>
      </c>
      <c r="B33" s="37" t="s">
        <v>811</v>
      </c>
      <c r="C33" s="30" t="s">
        <v>800</v>
      </c>
      <c r="D33" s="31" t="s">
        <v>804</v>
      </c>
      <c r="E33" s="30" t="s">
        <v>807</v>
      </c>
      <c r="F33" s="13" t="s">
        <v>44</v>
      </c>
      <c r="G33" s="30">
        <v>5</v>
      </c>
      <c r="H33" s="13">
        <v>48000</v>
      </c>
      <c r="I33" s="22"/>
    </row>
    <row r="34" spans="1:9" s="7" customFormat="1" ht="26.25" customHeight="1">
      <c r="A34" s="9">
        <v>3</v>
      </c>
      <c r="B34" s="37" t="s">
        <v>812</v>
      </c>
      <c r="C34" s="30" t="s">
        <v>801</v>
      </c>
      <c r="D34" s="31" t="s">
        <v>805</v>
      </c>
      <c r="E34" s="30" t="s">
        <v>808</v>
      </c>
      <c r="F34" s="13" t="s">
        <v>44</v>
      </c>
      <c r="G34" s="30">
        <v>4</v>
      </c>
      <c r="H34" s="13">
        <v>51200</v>
      </c>
      <c r="I34" s="22"/>
    </row>
    <row r="35" spans="1:9" s="7" customFormat="1" ht="26.25" customHeight="1">
      <c r="A35" s="9">
        <v>4</v>
      </c>
      <c r="B35" s="37" t="s">
        <v>813</v>
      </c>
      <c r="C35" s="30" t="s">
        <v>802</v>
      </c>
      <c r="D35" s="31" t="s">
        <v>806</v>
      </c>
      <c r="E35" s="30" t="s">
        <v>809</v>
      </c>
      <c r="F35" s="13" t="s">
        <v>44</v>
      </c>
      <c r="G35" s="30">
        <v>3</v>
      </c>
      <c r="H35" s="13">
        <v>34500</v>
      </c>
    </row>
    <row r="36" spans="1:9" s="14" customFormat="1" ht="26.25" customHeight="1">
      <c r="A36" s="17" t="s">
        <v>27</v>
      </c>
      <c r="B36" s="17"/>
      <c r="C36" s="17"/>
      <c r="D36" s="17"/>
      <c r="E36" s="17"/>
      <c r="F36" s="17"/>
      <c r="G36" s="17"/>
      <c r="H36" s="18">
        <f>SUM(H32:H35)</f>
        <v>159700</v>
      </c>
    </row>
    <row r="37" spans="1:9" s="7" customFormat="1" ht="26.25" customHeight="1">
      <c r="A37" s="9">
        <v>1</v>
      </c>
      <c r="B37" s="37" t="s">
        <v>884</v>
      </c>
      <c r="C37" s="30" t="s">
        <v>888</v>
      </c>
      <c r="D37" s="31" t="s">
        <v>892</v>
      </c>
      <c r="E37" s="30" t="s">
        <v>899</v>
      </c>
      <c r="F37" s="13" t="s">
        <v>44</v>
      </c>
      <c r="G37" s="30">
        <v>5</v>
      </c>
      <c r="H37" s="13">
        <v>87000</v>
      </c>
      <c r="I37" s="22"/>
    </row>
    <row r="38" spans="1:9" s="7" customFormat="1" ht="42.75" customHeight="1">
      <c r="A38" s="9">
        <v>2</v>
      </c>
      <c r="B38" s="37" t="s">
        <v>885</v>
      </c>
      <c r="C38" s="30" t="s">
        <v>889</v>
      </c>
      <c r="D38" s="31" t="s">
        <v>893</v>
      </c>
      <c r="E38" s="30" t="s">
        <v>896</v>
      </c>
      <c r="F38" s="13" t="s">
        <v>44</v>
      </c>
      <c r="G38" s="30">
        <v>3</v>
      </c>
      <c r="H38" s="13">
        <v>13000</v>
      </c>
      <c r="I38" s="22"/>
    </row>
    <row r="39" spans="1:9" s="7" customFormat="1" ht="26.25" customHeight="1">
      <c r="A39" s="9">
        <v>3</v>
      </c>
      <c r="B39" s="37" t="s">
        <v>886</v>
      </c>
      <c r="C39" s="30" t="s">
        <v>890</v>
      </c>
      <c r="D39" s="31" t="s">
        <v>894</v>
      </c>
      <c r="E39" s="30" t="s">
        <v>897</v>
      </c>
      <c r="F39" s="13" t="s">
        <v>44</v>
      </c>
      <c r="G39" s="30">
        <v>8</v>
      </c>
      <c r="H39" s="13">
        <v>110000</v>
      </c>
      <c r="I39" s="22"/>
    </row>
    <row r="40" spans="1:9" s="7" customFormat="1" ht="26.25" customHeight="1">
      <c r="A40" s="9">
        <v>4</v>
      </c>
      <c r="B40" s="37" t="s">
        <v>887</v>
      </c>
      <c r="C40" s="30" t="s">
        <v>891</v>
      </c>
      <c r="D40" s="31" t="s">
        <v>895</v>
      </c>
      <c r="E40" s="30" t="s">
        <v>898</v>
      </c>
      <c r="F40" s="13" t="s">
        <v>44</v>
      </c>
      <c r="G40" s="30">
        <v>6</v>
      </c>
      <c r="H40" s="13">
        <v>73350</v>
      </c>
    </row>
    <row r="41" spans="1:9" s="14" customFormat="1" ht="26.25" customHeight="1">
      <c r="A41" s="17" t="s">
        <v>27</v>
      </c>
      <c r="B41" s="17"/>
      <c r="C41" s="17"/>
      <c r="D41" s="17"/>
      <c r="E41" s="17"/>
      <c r="F41" s="17"/>
      <c r="G41" s="17"/>
      <c r="H41" s="18">
        <f>SUM(H37:H40)</f>
        <v>283350</v>
      </c>
    </row>
    <row r="42" spans="1:9" s="14" customFormat="1" ht="26.25" customHeight="1">
      <c r="A42" s="17" t="s">
        <v>969</v>
      </c>
      <c r="B42" s="17"/>
      <c r="C42" s="17"/>
      <c r="D42" s="17"/>
      <c r="E42" s="17"/>
      <c r="F42" s="17"/>
      <c r="G42" s="17"/>
      <c r="H42" s="18">
        <f>H41+H36+H31+H28+H26+H23+H18+H16+H13+H8+H5</f>
        <v>1905550</v>
      </c>
    </row>
  </sheetData>
  <mergeCells count="1">
    <mergeCell ref="A1:D1"/>
  </mergeCells>
  <phoneticPr fontId="1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74"/>
  <sheetViews>
    <sheetView topLeftCell="A54" workbookViewId="0">
      <selection activeCell="H75" sqref="H75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75" customWidth="1"/>
  </cols>
  <sheetData>
    <row r="1" spans="1:9" s="1" customFormat="1" ht="24" customHeight="1">
      <c r="A1" s="11" t="s">
        <v>582</v>
      </c>
      <c r="B1" s="11"/>
      <c r="C1" s="11"/>
      <c r="D1" s="11"/>
    </row>
    <row r="2" spans="1:9" s="4" customFormat="1" ht="21.75" customHeight="1">
      <c r="A2" s="2" t="s">
        <v>0</v>
      </c>
      <c r="B2" s="3"/>
      <c r="C2" s="3"/>
      <c r="D2" s="3"/>
    </row>
    <row r="3" spans="1:9" s="5" customFormat="1" ht="34.5" customHeight="1">
      <c r="A3" s="34" t="s">
        <v>1</v>
      </c>
      <c r="B3" s="35" t="s">
        <v>2</v>
      </c>
      <c r="C3" s="34" t="s">
        <v>3</v>
      </c>
      <c r="D3" s="34" t="s">
        <v>4</v>
      </c>
      <c r="E3" s="34" t="s">
        <v>5</v>
      </c>
      <c r="F3" s="36" t="s">
        <v>6</v>
      </c>
      <c r="G3" s="34" t="s">
        <v>7</v>
      </c>
      <c r="H3" s="34" t="s">
        <v>8</v>
      </c>
    </row>
    <row r="4" spans="1:9" s="7" customFormat="1" ht="26.25" customHeight="1">
      <c r="A4" s="9">
        <v>1</v>
      </c>
      <c r="B4" s="12" t="s">
        <v>21</v>
      </c>
      <c r="C4" s="9" t="s">
        <v>24</v>
      </c>
      <c r="D4" s="6" t="s">
        <v>22</v>
      </c>
      <c r="E4" s="9" t="s">
        <v>23</v>
      </c>
      <c r="F4" s="13" t="s">
        <v>44</v>
      </c>
      <c r="G4" s="9">
        <v>3</v>
      </c>
      <c r="H4" s="16">
        <v>36000</v>
      </c>
    </row>
    <row r="5" spans="1:9" s="14" customFormat="1" ht="26.25" customHeight="1">
      <c r="A5" s="17" t="s">
        <v>27</v>
      </c>
      <c r="B5" s="17"/>
      <c r="C5" s="17"/>
      <c r="D5" s="17"/>
      <c r="E5" s="17"/>
      <c r="F5" s="17"/>
      <c r="G5" s="17"/>
      <c r="H5" s="18">
        <f>SUM(H4)</f>
        <v>36000</v>
      </c>
    </row>
    <row r="6" spans="1:9" s="7" customFormat="1" ht="26.25" customHeight="1">
      <c r="A6" s="9">
        <v>1</v>
      </c>
      <c r="B6" s="12" t="s">
        <v>429</v>
      </c>
      <c r="C6" s="9" t="s">
        <v>428</v>
      </c>
      <c r="D6" s="6" t="s">
        <v>427</v>
      </c>
      <c r="E6" s="9" t="s">
        <v>426</v>
      </c>
      <c r="F6" s="13" t="s">
        <v>50</v>
      </c>
      <c r="G6" s="9">
        <v>4</v>
      </c>
      <c r="H6" s="16">
        <v>42000</v>
      </c>
      <c r="I6" s="22"/>
    </row>
    <row r="7" spans="1:9" s="7" customFormat="1" ht="26.25" customHeight="1">
      <c r="A7" s="9">
        <v>2</v>
      </c>
      <c r="B7" s="12" t="s">
        <v>425</v>
      </c>
      <c r="C7" s="9" t="s">
        <v>424</v>
      </c>
      <c r="D7" s="21" t="s">
        <v>423</v>
      </c>
      <c r="E7" s="9" t="s">
        <v>422</v>
      </c>
      <c r="F7" s="13" t="s">
        <v>50</v>
      </c>
      <c r="G7" s="9">
        <v>3</v>
      </c>
      <c r="H7" s="20">
        <v>14500</v>
      </c>
      <c r="I7" s="22"/>
    </row>
    <row r="8" spans="1:9" s="7" customFormat="1" ht="26.25" customHeight="1">
      <c r="A8" s="9">
        <v>3</v>
      </c>
      <c r="B8" s="12" t="s">
        <v>421</v>
      </c>
      <c r="C8" s="9" t="s">
        <v>420</v>
      </c>
      <c r="D8" s="9" t="s">
        <v>347</v>
      </c>
      <c r="E8" s="9" t="s">
        <v>419</v>
      </c>
      <c r="F8" s="13" t="s">
        <v>50</v>
      </c>
      <c r="G8" s="9">
        <v>5</v>
      </c>
      <c r="H8" s="20">
        <v>31500</v>
      </c>
    </row>
    <row r="9" spans="1:9" s="7" customFormat="1" ht="26.25" customHeight="1">
      <c r="A9" s="9">
        <v>4</v>
      </c>
      <c r="B9" s="12" t="s">
        <v>418</v>
      </c>
      <c r="C9" s="9" t="s">
        <v>417</v>
      </c>
      <c r="D9" s="6" t="s">
        <v>75</v>
      </c>
      <c r="E9" s="9" t="s">
        <v>416</v>
      </c>
      <c r="F9" s="13" t="s">
        <v>50</v>
      </c>
      <c r="G9" s="9">
        <v>6</v>
      </c>
      <c r="H9" s="20">
        <v>36000</v>
      </c>
    </row>
    <row r="10" spans="1:9" s="14" customFormat="1" ht="26.25" customHeight="1">
      <c r="A10" s="17" t="s">
        <v>60</v>
      </c>
      <c r="B10" s="17"/>
      <c r="C10" s="17"/>
      <c r="D10" s="17"/>
      <c r="E10" s="17"/>
      <c r="F10" s="17"/>
      <c r="G10" s="17"/>
      <c r="H10" s="18">
        <f>SUM(H6:H9)</f>
        <v>124000</v>
      </c>
    </row>
    <row r="11" spans="1:9" s="7" customFormat="1" ht="26.25" customHeight="1">
      <c r="A11" s="9">
        <v>1</v>
      </c>
      <c r="B11" s="12" t="s">
        <v>170</v>
      </c>
      <c r="C11" s="9" t="s">
        <v>441</v>
      </c>
      <c r="D11" s="6" t="s">
        <v>267</v>
      </c>
      <c r="E11" s="9" t="s">
        <v>430</v>
      </c>
      <c r="F11" s="13" t="s">
        <v>50</v>
      </c>
      <c r="G11" s="9">
        <v>2</v>
      </c>
      <c r="H11" s="16">
        <v>48000</v>
      </c>
      <c r="I11" s="22"/>
    </row>
    <row r="12" spans="1:9" s="7" customFormat="1" ht="26.25" customHeight="1">
      <c r="A12" s="9">
        <v>2</v>
      </c>
      <c r="B12" s="12" t="s">
        <v>440</v>
      </c>
      <c r="C12" s="9" t="s">
        <v>439</v>
      </c>
      <c r="D12" s="21" t="s">
        <v>162</v>
      </c>
      <c r="E12" s="9" t="s">
        <v>438</v>
      </c>
      <c r="F12" s="13" t="s">
        <v>50</v>
      </c>
      <c r="G12" s="9">
        <v>5</v>
      </c>
      <c r="H12" s="20">
        <v>15000</v>
      </c>
      <c r="I12" s="22"/>
    </row>
    <row r="13" spans="1:9" s="7" customFormat="1" ht="26.25" customHeight="1">
      <c r="A13" s="9">
        <v>3</v>
      </c>
      <c r="B13" s="12" t="s">
        <v>164</v>
      </c>
      <c r="C13" s="9" t="s">
        <v>437</v>
      </c>
      <c r="D13" s="6" t="s">
        <v>75</v>
      </c>
      <c r="E13" s="9" t="s">
        <v>436</v>
      </c>
      <c r="F13" s="13" t="s">
        <v>50</v>
      </c>
      <c r="G13" s="9">
        <v>4</v>
      </c>
      <c r="H13" s="20">
        <v>28000</v>
      </c>
    </row>
    <row r="14" spans="1:9" s="7" customFormat="1" ht="26.25" customHeight="1">
      <c r="A14" s="9">
        <v>4</v>
      </c>
      <c r="B14" s="12" t="s">
        <v>435</v>
      </c>
      <c r="C14" s="9" t="s">
        <v>434</v>
      </c>
      <c r="D14" s="21" t="s">
        <v>267</v>
      </c>
      <c r="E14" s="9" t="s">
        <v>433</v>
      </c>
      <c r="F14" s="13" t="s">
        <v>50</v>
      </c>
      <c r="G14" s="9">
        <v>3</v>
      </c>
      <c r="H14" s="20">
        <v>22000</v>
      </c>
    </row>
    <row r="15" spans="1:9" s="7" customFormat="1" ht="26.25" customHeight="1">
      <c r="A15" s="9">
        <v>5</v>
      </c>
      <c r="B15" s="12" t="s">
        <v>432</v>
      </c>
      <c r="C15" s="9" t="s">
        <v>431</v>
      </c>
      <c r="D15" s="6" t="s">
        <v>275</v>
      </c>
      <c r="E15" s="9" t="s">
        <v>430</v>
      </c>
      <c r="F15" s="13" t="s">
        <v>50</v>
      </c>
      <c r="G15" s="9">
        <v>3</v>
      </c>
      <c r="H15" s="20">
        <v>27000</v>
      </c>
    </row>
    <row r="16" spans="1:9" s="14" customFormat="1" ht="26.25" customHeight="1">
      <c r="A16" s="17" t="s">
        <v>60</v>
      </c>
      <c r="B16" s="17"/>
      <c r="C16" s="17"/>
      <c r="D16" s="17"/>
      <c r="E16" s="17"/>
      <c r="F16" s="17"/>
      <c r="G16" s="17"/>
      <c r="H16" s="18">
        <f>SUM(H11:H15)</f>
        <v>140000</v>
      </c>
    </row>
    <row r="17" spans="1:9" s="7" customFormat="1" ht="26.25" customHeight="1">
      <c r="A17" s="9">
        <v>1</v>
      </c>
      <c r="B17" s="12" t="s">
        <v>453</v>
      </c>
      <c r="C17" s="9" t="s">
        <v>452</v>
      </c>
      <c r="D17" s="6" t="s">
        <v>449</v>
      </c>
      <c r="E17" s="9" t="s">
        <v>419</v>
      </c>
      <c r="F17" s="13" t="s">
        <v>50</v>
      </c>
      <c r="G17" s="9">
        <v>2</v>
      </c>
      <c r="H17" s="16">
        <v>19000</v>
      </c>
      <c r="I17" s="22"/>
    </row>
    <row r="18" spans="1:9" s="7" customFormat="1" ht="26.25" customHeight="1">
      <c r="A18" s="9">
        <v>2</v>
      </c>
      <c r="B18" s="12" t="s">
        <v>451</v>
      </c>
      <c r="C18" s="9" t="s">
        <v>450</v>
      </c>
      <c r="D18" s="6" t="s">
        <v>449</v>
      </c>
      <c r="E18" s="9" t="s">
        <v>419</v>
      </c>
      <c r="F18" s="13" t="s">
        <v>50</v>
      </c>
      <c r="G18" s="9">
        <v>5</v>
      </c>
      <c r="H18" s="20">
        <v>24000</v>
      </c>
      <c r="I18" s="22"/>
    </row>
    <row r="19" spans="1:9" s="7" customFormat="1" ht="26.25" customHeight="1">
      <c r="A19" s="9">
        <v>3</v>
      </c>
      <c r="B19" s="12" t="s">
        <v>387</v>
      </c>
      <c r="C19" s="9" t="s">
        <v>448</v>
      </c>
      <c r="D19" s="6" t="s">
        <v>63</v>
      </c>
      <c r="E19" s="9" t="s">
        <v>447</v>
      </c>
      <c r="F19" s="13" t="s">
        <v>50</v>
      </c>
      <c r="G19" s="9">
        <v>3</v>
      </c>
      <c r="H19" s="20">
        <v>33000</v>
      </c>
    </row>
    <row r="20" spans="1:9" s="7" customFormat="1" ht="26.25" customHeight="1">
      <c r="A20" s="9">
        <v>4</v>
      </c>
      <c r="B20" s="12" t="s">
        <v>446</v>
      </c>
      <c r="C20" s="9" t="s">
        <v>445</v>
      </c>
      <c r="D20" s="6" t="s">
        <v>75</v>
      </c>
      <c r="E20" s="9" t="s">
        <v>419</v>
      </c>
      <c r="F20" s="13" t="s">
        <v>50</v>
      </c>
      <c r="G20" s="9">
        <v>3</v>
      </c>
      <c r="H20" s="20">
        <v>38000</v>
      </c>
    </row>
    <row r="21" spans="1:9" s="7" customFormat="1" ht="26.25" customHeight="1">
      <c r="A21" s="9">
        <v>5</v>
      </c>
      <c r="B21" s="12" t="s">
        <v>444</v>
      </c>
      <c r="C21" s="9" t="s">
        <v>443</v>
      </c>
      <c r="D21" s="6" t="s">
        <v>442</v>
      </c>
      <c r="E21" s="9" t="s">
        <v>419</v>
      </c>
      <c r="F21" s="13" t="s">
        <v>50</v>
      </c>
      <c r="G21" s="9">
        <v>9</v>
      </c>
      <c r="H21" s="20">
        <v>109000</v>
      </c>
    </row>
    <row r="22" spans="1:9" s="14" customFormat="1" ht="26.25" customHeight="1">
      <c r="A22" s="17" t="s">
        <v>60</v>
      </c>
      <c r="B22" s="17"/>
      <c r="C22" s="17"/>
      <c r="D22" s="17"/>
      <c r="E22" s="17"/>
      <c r="F22" s="17"/>
      <c r="G22" s="17"/>
      <c r="H22" s="18">
        <f>SUM(H17:H21)</f>
        <v>223000</v>
      </c>
    </row>
    <row r="23" spans="1:9" s="7" customFormat="1" ht="26.25" customHeight="1">
      <c r="A23" s="9">
        <v>1</v>
      </c>
      <c r="B23" s="12" t="s">
        <v>471</v>
      </c>
      <c r="C23" s="9" t="s">
        <v>470</v>
      </c>
      <c r="D23" s="6" t="s">
        <v>469</v>
      </c>
      <c r="E23" s="9" t="s">
        <v>468</v>
      </c>
      <c r="F23" s="13" t="s">
        <v>50</v>
      </c>
      <c r="G23" s="9">
        <v>4</v>
      </c>
      <c r="H23" s="16">
        <v>11200</v>
      </c>
      <c r="I23" s="22"/>
    </row>
    <row r="24" spans="1:9" s="7" customFormat="1" ht="26.25" customHeight="1">
      <c r="A24" s="9">
        <v>2</v>
      </c>
      <c r="B24" s="12" t="s">
        <v>467</v>
      </c>
      <c r="C24" s="9" t="s">
        <v>466</v>
      </c>
      <c r="D24" s="6" t="s">
        <v>465</v>
      </c>
      <c r="E24" s="9" t="s">
        <v>464</v>
      </c>
      <c r="F24" s="13" t="s">
        <v>50</v>
      </c>
      <c r="G24" s="9">
        <v>3</v>
      </c>
      <c r="H24" s="20">
        <v>27000</v>
      </c>
      <c r="I24" s="22"/>
    </row>
    <row r="25" spans="1:9" s="7" customFormat="1" ht="26.25" customHeight="1">
      <c r="A25" s="9">
        <v>3</v>
      </c>
      <c r="B25" s="12" t="s">
        <v>202</v>
      </c>
      <c r="C25" s="9" t="s">
        <v>463</v>
      </c>
      <c r="D25" s="6" t="s">
        <v>462</v>
      </c>
      <c r="E25" s="9" t="s">
        <v>461</v>
      </c>
      <c r="F25" s="13" t="s">
        <v>50</v>
      </c>
      <c r="G25" s="9">
        <v>3</v>
      </c>
      <c r="H25" s="20">
        <v>4500</v>
      </c>
    </row>
    <row r="26" spans="1:9" s="7" customFormat="1" ht="26.25" customHeight="1">
      <c r="A26" s="9">
        <v>4</v>
      </c>
      <c r="B26" s="12" t="s">
        <v>460</v>
      </c>
      <c r="C26" s="9" t="s">
        <v>459</v>
      </c>
      <c r="D26" s="6" t="s">
        <v>458</v>
      </c>
      <c r="E26" s="9" t="s">
        <v>457</v>
      </c>
      <c r="F26" s="13" t="s">
        <v>50</v>
      </c>
      <c r="G26" s="9">
        <v>4</v>
      </c>
      <c r="H26" s="20">
        <v>38000</v>
      </c>
    </row>
    <row r="27" spans="1:9" s="7" customFormat="1" ht="26.25" customHeight="1">
      <c r="A27" s="9">
        <v>5</v>
      </c>
      <c r="B27" s="12" t="s">
        <v>391</v>
      </c>
      <c r="C27" s="9" t="s">
        <v>456</v>
      </c>
      <c r="D27" s="6" t="s">
        <v>455</v>
      </c>
      <c r="E27" s="9" t="s">
        <v>454</v>
      </c>
      <c r="F27" s="13" t="s">
        <v>50</v>
      </c>
      <c r="G27" s="9">
        <v>2</v>
      </c>
      <c r="H27" s="20">
        <v>24000</v>
      </c>
    </row>
    <row r="28" spans="1:9" s="14" customFormat="1" ht="26.25" customHeight="1">
      <c r="A28" s="17" t="s">
        <v>60</v>
      </c>
      <c r="B28" s="17"/>
      <c r="C28" s="17"/>
      <c r="D28" s="17"/>
      <c r="E28" s="17"/>
      <c r="F28" s="17"/>
      <c r="G28" s="17"/>
      <c r="H28" s="18">
        <f>SUM(H23:H27)</f>
        <v>104700</v>
      </c>
    </row>
    <row r="29" spans="1:9" s="7" customFormat="1" ht="26.25" customHeight="1">
      <c r="A29" s="9">
        <v>1</v>
      </c>
      <c r="B29" s="12" t="s">
        <v>484</v>
      </c>
      <c r="C29" s="9" t="s">
        <v>483</v>
      </c>
      <c r="D29" s="6" t="s">
        <v>102</v>
      </c>
      <c r="E29" s="9" t="s">
        <v>482</v>
      </c>
      <c r="F29" s="13" t="s">
        <v>50</v>
      </c>
      <c r="G29" s="9">
        <v>4</v>
      </c>
      <c r="H29" s="16">
        <v>54450</v>
      </c>
      <c r="I29" s="22"/>
    </row>
    <row r="30" spans="1:9" s="7" customFormat="1" ht="26.25" customHeight="1">
      <c r="A30" s="9">
        <v>2</v>
      </c>
      <c r="B30" s="12" t="s">
        <v>481</v>
      </c>
      <c r="C30" s="9" t="s">
        <v>480</v>
      </c>
      <c r="D30" s="6" t="s">
        <v>275</v>
      </c>
      <c r="E30" s="9" t="s">
        <v>479</v>
      </c>
      <c r="F30" s="13" t="s">
        <v>50</v>
      </c>
      <c r="G30" s="9">
        <v>3</v>
      </c>
      <c r="H30" s="20">
        <v>27000</v>
      </c>
      <c r="I30" s="22"/>
    </row>
    <row r="31" spans="1:9" s="7" customFormat="1" ht="26.25" customHeight="1">
      <c r="A31" s="9">
        <v>3</v>
      </c>
      <c r="B31" s="12" t="s">
        <v>478</v>
      </c>
      <c r="C31" s="9" t="s">
        <v>477</v>
      </c>
      <c r="D31" s="6" t="s">
        <v>344</v>
      </c>
      <c r="E31" s="9" t="s">
        <v>476</v>
      </c>
      <c r="F31" s="13" t="s">
        <v>50</v>
      </c>
      <c r="G31" s="9">
        <v>6</v>
      </c>
      <c r="H31" s="20">
        <v>30000</v>
      </c>
    </row>
    <row r="32" spans="1:9" s="7" customFormat="1" ht="26.25" customHeight="1">
      <c r="A32" s="9">
        <v>4</v>
      </c>
      <c r="B32" s="12" t="s">
        <v>475</v>
      </c>
      <c r="C32" s="9" t="s">
        <v>474</v>
      </c>
      <c r="D32" s="6" t="s">
        <v>473</v>
      </c>
      <c r="E32" s="9" t="s">
        <v>472</v>
      </c>
      <c r="F32" s="13" t="s">
        <v>50</v>
      </c>
      <c r="G32" s="9">
        <v>6</v>
      </c>
      <c r="H32" s="20">
        <v>64000</v>
      </c>
    </row>
    <row r="33" spans="1:9" s="14" customFormat="1" ht="26.25" customHeight="1">
      <c r="A33" s="17" t="s">
        <v>60</v>
      </c>
      <c r="B33" s="17"/>
      <c r="C33" s="17"/>
      <c r="D33" s="17"/>
      <c r="E33" s="17"/>
      <c r="F33" s="17"/>
      <c r="G33" s="17"/>
      <c r="H33" s="18">
        <f>SUM(H29:H32)</f>
        <v>175450</v>
      </c>
    </row>
    <row r="34" spans="1:9" s="7" customFormat="1" ht="26.25" customHeight="1">
      <c r="A34" s="9">
        <v>1</v>
      </c>
      <c r="B34" s="12" t="s">
        <v>494</v>
      </c>
      <c r="C34" s="9" t="s">
        <v>474</v>
      </c>
      <c r="D34" s="6" t="s">
        <v>493</v>
      </c>
      <c r="E34" s="9" t="s">
        <v>492</v>
      </c>
      <c r="F34" s="13" t="s">
        <v>50</v>
      </c>
      <c r="G34" s="9">
        <v>6</v>
      </c>
      <c r="H34" s="16">
        <v>30000</v>
      </c>
      <c r="I34" s="22"/>
    </row>
    <row r="35" spans="1:9" s="7" customFormat="1" ht="26.25" customHeight="1">
      <c r="A35" s="9">
        <v>2</v>
      </c>
      <c r="B35" s="12" t="s">
        <v>407</v>
      </c>
      <c r="C35" s="9" t="s">
        <v>491</v>
      </c>
      <c r="D35" s="6" t="s">
        <v>427</v>
      </c>
      <c r="E35" s="9" t="s">
        <v>490</v>
      </c>
      <c r="F35" s="13" t="s">
        <v>50</v>
      </c>
      <c r="G35" s="9">
        <v>3</v>
      </c>
      <c r="H35" s="20">
        <v>17000</v>
      </c>
      <c r="I35" s="22"/>
    </row>
    <row r="36" spans="1:9" s="7" customFormat="1" ht="26.25" customHeight="1">
      <c r="A36" s="9">
        <v>3</v>
      </c>
      <c r="B36" s="12" t="s">
        <v>407</v>
      </c>
      <c r="C36" s="9" t="s">
        <v>489</v>
      </c>
      <c r="D36" s="6" t="s">
        <v>488</v>
      </c>
      <c r="E36" s="9" t="s">
        <v>487</v>
      </c>
      <c r="F36" s="13" t="s">
        <v>50</v>
      </c>
      <c r="G36" s="9">
        <v>4</v>
      </c>
      <c r="H36" s="20">
        <v>51000</v>
      </c>
    </row>
    <row r="37" spans="1:9" s="7" customFormat="1" ht="26.25" customHeight="1">
      <c r="A37" s="9">
        <v>4</v>
      </c>
      <c r="B37" s="12" t="s">
        <v>239</v>
      </c>
      <c r="C37" s="9" t="s">
        <v>486</v>
      </c>
      <c r="D37" s="6" t="s">
        <v>63</v>
      </c>
      <c r="E37" s="9" t="s">
        <v>485</v>
      </c>
      <c r="F37" s="13" t="s">
        <v>50</v>
      </c>
      <c r="G37" s="9">
        <v>5</v>
      </c>
      <c r="H37" s="20">
        <v>60000</v>
      </c>
    </row>
    <row r="38" spans="1:9" s="14" customFormat="1" ht="26.25" customHeight="1">
      <c r="A38" s="17" t="s">
        <v>60</v>
      </c>
      <c r="B38" s="17"/>
      <c r="C38" s="17"/>
      <c r="D38" s="17"/>
      <c r="E38" s="17"/>
      <c r="F38" s="17"/>
      <c r="G38" s="17"/>
      <c r="H38" s="18">
        <f>SUM(H34:H37)</f>
        <v>158000</v>
      </c>
    </row>
    <row r="39" spans="1:9" s="7" customFormat="1" ht="26.25" customHeight="1">
      <c r="A39" s="9">
        <v>1</v>
      </c>
      <c r="B39" s="24" t="s">
        <v>513</v>
      </c>
      <c r="C39" s="9" t="s">
        <v>512</v>
      </c>
      <c r="D39" s="6" t="s">
        <v>63</v>
      </c>
      <c r="E39" s="9" t="s">
        <v>511</v>
      </c>
      <c r="F39" s="13" t="s">
        <v>50</v>
      </c>
      <c r="G39" s="9">
        <v>3</v>
      </c>
      <c r="H39" s="16">
        <v>33000</v>
      </c>
      <c r="I39" s="22"/>
    </row>
    <row r="40" spans="1:9" s="7" customFormat="1" ht="26.25" customHeight="1">
      <c r="A40" s="9">
        <v>2</v>
      </c>
      <c r="B40" s="24" t="s">
        <v>510</v>
      </c>
      <c r="C40" s="9" t="s">
        <v>509</v>
      </c>
      <c r="D40" s="6" t="s">
        <v>427</v>
      </c>
      <c r="E40" s="9" t="s">
        <v>508</v>
      </c>
      <c r="F40" s="13" t="s">
        <v>50</v>
      </c>
      <c r="G40" s="9">
        <v>3</v>
      </c>
      <c r="H40" s="20">
        <v>37000</v>
      </c>
      <c r="I40" s="22"/>
    </row>
    <row r="41" spans="1:9" s="7" customFormat="1" ht="26.25" customHeight="1">
      <c r="A41" s="9">
        <v>3</v>
      </c>
      <c r="B41" s="24" t="s">
        <v>507</v>
      </c>
      <c r="C41" s="9" t="s">
        <v>506</v>
      </c>
      <c r="D41" s="6" t="s">
        <v>51</v>
      </c>
      <c r="E41" s="9" t="s">
        <v>505</v>
      </c>
      <c r="F41" s="13" t="s">
        <v>50</v>
      </c>
      <c r="G41" s="9">
        <v>4</v>
      </c>
      <c r="H41" s="20">
        <v>8000</v>
      </c>
    </row>
    <row r="42" spans="1:9" s="7" customFormat="1" ht="26.25" customHeight="1">
      <c r="A42" s="9">
        <v>4</v>
      </c>
      <c r="B42" s="24" t="s">
        <v>504</v>
      </c>
      <c r="C42" s="9" t="s">
        <v>503</v>
      </c>
      <c r="D42" s="6" t="s">
        <v>502</v>
      </c>
      <c r="E42" s="9" t="s">
        <v>501</v>
      </c>
      <c r="F42" s="13" t="s">
        <v>50</v>
      </c>
      <c r="G42" s="9">
        <v>6</v>
      </c>
      <c r="H42" s="20">
        <v>57000</v>
      </c>
    </row>
    <row r="43" spans="1:9" s="7" customFormat="1" ht="26.25" customHeight="1">
      <c r="A43" s="9">
        <v>5</v>
      </c>
      <c r="B43" s="24" t="s">
        <v>412</v>
      </c>
      <c r="C43" s="9" t="s">
        <v>500</v>
      </c>
      <c r="D43" s="6" t="s">
        <v>499</v>
      </c>
      <c r="E43" s="9" t="s">
        <v>498</v>
      </c>
      <c r="F43" s="13" t="s">
        <v>50</v>
      </c>
      <c r="G43" s="9">
        <v>3</v>
      </c>
      <c r="H43" s="20">
        <v>24000</v>
      </c>
    </row>
    <row r="44" spans="1:9" s="7" customFormat="1" ht="26.25" customHeight="1">
      <c r="A44" s="9">
        <v>6</v>
      </c>
      <c r="B44" s="24" t="s">
        <v>137</v>
      </c>
      <c r="C44" s="9" t="s">
        <v>497</v>
      </c>
      <c r="D44" s="6" t="s">
        <v>496</v>
      </c>
      <c r="E44" s="9" t="s">
        <v>495</v>
      </c>
      <c r="F44" s="13" t="s">
        <v>50</v>
      </c>
      <c r="G44" s="9">
        <v>5</v>
      </c>
      <c r="H44" s="20">
        <v>6500</v>
      </c>
    </row>
    <row r="45" spans="1:9" s="14" customFormat="1" ht="26.25" customHeight="1">
      <c r="A45" s="17" t="s">
        <v>60</v>
      </c>
      <c r="B45" s="17"/>
      <c r="C45" s="17"/>
      <c r="D45" s="17"/>
      <c r="E45" s="17"/>
      <c r="F45" s="17"/>
      <c r="G45" s="17"/>
      <c r="H45" s="18">
        <f>SUM(H39:H44)</f>
        <v>165500</v>
      </c>
    </row>
    <row r="46" spans="1:9" s="7" customFormat="1" ht="26.25" customHeight="1">
      <c r="A46" s="29">
        <v>1</v>
      </c>
      <c r="B46" s="32" t="s">
        <v>605</v>
      </c>
      <c r="C46" s="30" t="s">
        <v>609</v>
      </c>
      <c r="D46" s="31" t="s">
        <v>610</v>
      </c>
      <c r="E46" s="30" t="s">
        <v>616</v>
      </c>
      <c r="F46" s="13" t="s">
        <v>50</v>
      </c>
      <c r="G46" s="30">
        <v>7</v>
      </c>
      <c r="H46" s="13">
        <v>34000</v>
      </c>
      <c r="I46" s="22"/>
    </row>
    <row r="47" spans="1:9" s="7" customFormat="1" ht="26.25" customHeight="1">
      <c r="A47" s="29">
        <v>2</v>
      </c>
      <c r="B47" s="32" t="s">
        <v>606</v>
      </c>
      <c r="C47" s="30" t="s">
        <v>611</v>
      </c>
      <c r="D47" s="31" t="s">
        <v>612</v>
      </c>
      <c r="E47" s="30" t="s">
        <v>617</v>
      </c>
      <c r="F47" s="13" t="s">
        <v>50</v>
      </c>
      <c r="G47" s="30">
        <v>4</v>
      </c>
      <c r="H47" s="13">
        <v>43600</v>
      </c>
      <c r="I47" s="22"/>
    </row>
    <row r="48" spans="1:9" s="7" customFormat="1" ht="26.25" customHeight="1">
      <c r="A48" s="29">
        <v>3</v>
      </c>
      <c r="B48" s="32" t="s">
        <v>607</v>
      </c>
      <c r="C48" s="30" t="s">
        <v>613</v>
      </c>
      <c r="D48" s="31" t="s">
        <v>427</v>
      </c>
      <c r="E48" s="30" t="s">
        <v>618</v>
      </c>
      <c r="F48" s="13" t="s">
        <v>50</v>
      </c>
      <c r="G48" s="30">
        <v>7</v>
      </c>
      <c r="H48" s="33">
        <v>78000</v>
      </c>
    </row>
    <row r="49" spans="1:9" s="7" customFormat="1" ht="26.25" customHeight="1">
      <c r="A49" s="29">
        <v>4</v>
      </c>
      <c r="B49" s="24" t="s">
        <v>608</v>
      </c>
      <c r="C49" s="30" t="s">
        <v>614</v>
      </c>
      <c r="D49" s="31" t="s">
        <v>615</v>
      </c>
      <c r="E49" s="30" t="s">
        <v>619</v>
      </c>
      <c r="F49" s="13" t="s">
        <v>50</v>
      </c>
      <c r="G49" s="9">
        <v>7</v>
      </c>
      <c r="H49" s="33">
        <v>23800</v>
      </c>
    </row>
    <row r="50" spans="1:9" s="14" customFormat="1" ht="26.25" customHeight="1">
      <c r="A50" s="17" t="s">
        <v>60</v>
      </c>
      <c r="B50" s="17"/>
      <c r="C50" s="17"/>
      <c r="D50" s="17"/>
      <c r="E50" s="17"/>
      <c r="F50" s="17"/>
      <c r="G50" s="17"/>
      <c r="H50" s="18">
        <f>SUM(H46:H49)</f>
        <v>179400</v>
      </c>
    </row>
    <row r="51" spans="1:9" s="7" customFormat="1" ht="26.25" customHeight="1">
      <c r="A51" s="9">
        <v>1</v>
      </c>
      <c r="B51" s="24" t="s">
        <v>670</v>
      </c>
      <c r="C51" s="9" t="s">
        <v>676</v>
      </c>
      <c r="D51" s="6" t="s">
        <v>681</v>
      </c>
      <c r="E51" s="9" t="s">
        <v>685</v>
      </c>
      <c r="F51" s="13" t="s">
        <v>44</v>
      </c>
      <c r="G51" s="9">
        <v>8</v>
      </c>
      <c r="H51" s="13">
        <v>23500</v>
      </c>
      <c r="I51" s="22"/>
    </row>
    <row r="52" spans="1:9" s="7" customFormat="1" ht="41.25" customHeight="1">
      <c r="A52" s="9">
        <v>2</v>
      </c>
      <c r="B52" s="24" t="s">
        <v>671</v>
      </c>
      <c r="C52" s="9" t="s">
        <v>677</v>
      </c>
      <c r="D52" s="6" t="s">
        <v>691</v>
      </c>
      <c r="E52" s="9" t="s">
        <v>686</v>
      </c>
      <c r="F52" s="13" t="s">
        <v>44</v>
      </c>
      <c r="G52" s="9">
        <v>7</v>
      </c>
      <c r="H52" s="13">
        <v>44000</v>
      </c>
      <c r="I52" s="22"/>
    </row>
    <row r="53" spans="1:9" s="7" customFormat="1" ht="26.25" customHeight="1">
      <c r="A53" s="9">
        <v>3</v>
      </c>
      <c r="B53" s="24" t="s">
        <v>672</v>
      </c>
      <c r="C53" s="9" t="s">
        <v>684</v>
      </c>
      <c r="D53" s="6" t="s">
        <v>682</v>
      </c>
      <c r="E53" s="9" t="s">
        <v>687</v>
      </c>
      <c r="F53" s="13" t="s">
        <v>44</v>
      </c>
      <c r="G53" s="9">
        <v>2</v>
      </c>
      <c r="H53" s="33">
        <v>16000</v>
      </c>
      <c r="I53" s="22"/>
    </row>
    <row r="54" spans="1:9" s="7" customFormat="1" ht="26.25" customHeight="1">
      <c r="A54" s="9">
        <v>4</v>
      </c>
      <c r="B54" s="24" t="s">
        <v>673</v>
      </c>
      <c r="C54" s="9" t="s">
        <v>678</v>
      </c>
      <c r="D54" s="6" t="s">
        <v>683</v>
      </c>
      <c r="E54" s="9" t="s">
        <v>688</v>
      </c>
      <c r="F54" s="13" t="s">
        <v>44</v>
      </c>
      <c r="G54" s="9">
        <v>3</v>
      </c>
      <c r="H54" s="33">
        <v>8500</v>
      </c>
      <c r="I54" s="22"/>
    </row>
    <row r="55" spans="1:9" s="7" customFormat="1" ht="26.25" customHeight="1">
      <c r="A55" s="9">
        <v>5</v>
      </c>
      <c r="B55" s="24" t="s">
        <v>674</v>
      </c>
      <c r="C55" s="9" t="s">
        <v>679</v>
      </c>
      <c r="D55" s="6" t="s">
        <v>681</v>
      </c>
      <c r="E55" s="9" t="s">
        <v>689</v>
      </c>
      <c r="F55" s="13" t="s">
        <v>44</v>
      </c>
      <c r="G55" s="9">
        <v>8</v>
      </c>
      <c r="H55" s="33">
        <v>21500</v>
      </c>
      <c r="I55" s="22"/>
    </row>
    <row r="56" spans="1:9" s="7" customFormat="1" ht="26.25" customHeight="1">
      <c r="A56" s="9">
        <v>6</v>
      </c>
      <c r="B56" s="24" t="s">
        <v>675</v>
      </c>
      <c r="C56" s="9" t="s">
        <v>680</v>
      </c>
      <c r="D56" s="6" t="s">
        <v>681</v>
      </c>
      <c r="E56" s="9" t="s">
        <v>690</v>
      </c>
      <c r="F56" s="13" t="s">
        <v>44</v>
      </c>
      <c r="G56" s="9">
        <v>6</v>
      </c>
      <c r="H56" s="33">
        <v>14500</v>
      </c>
      <c r="I56" s="22"/>
    </row>
    <row r="57" spans="1:9" s="14" customFormat="1" ht="26.25" customHeight="1">
      <c r="A57" s="17" t="s">
        <v>27</v>
      </c>
      <c r="B57" s="17"/>
      <c r="C57" s="17"/>
      <c r="D57" s="17"/>
      <c r="E57" s="17"/>
      <c r="F57" s="17"/>
      <c r="G57" s="17"/>
      <c r="H57" s="18">
        <f>SUM(H51:H56)</f>
        <v>128000</v>
      </c>
    </row>
    <row r="58" spans="1:9" s="7" customFormat="1" ht="26.25" customHeight="1">
      <c r="A58" s="29">
        <v>1</v>
      </c>
      <c r="B58" s="32" t="s">
        <v>834</v>
      </c>
      <c r="C58" s="30" t="s">
        <v>842</v>
      </c>
      <c r="D58" s="31" t="s">
        <v>850</v>
      </c>
      <c r="E58" s="30" t="s">
        <v>858</v>
      </c>
      <c r="F58" s="13" t="s">
        <v>44</v>
      </c>
      <c r="G58" s="30">
        <v>2</v>
      </c>
      <c r="H58" s="13">
        <v>22000</v>
      </c>
      <c r="I58" s="22"/>
    </row>
    <row r="59" spans="1:9" s="7" customFormat="1" ht="26.25" customHeight="1">
      <c r="A59" s="29">
        <v>2</v>
      </c>
      <c r="B59" s="32" t="s">
        <v>835</v>
      </c>
      <c r="C59" s="30" t="s">
        <v>843</v>
      </c>
      <c r="D59" s="31" t="s">
        <v>851</v>
      </c>
      <c r="E59" s="30" t="s">
        <v>859</v>
      </c>
      <c r="F59" s="13" t="s">
        <v>44</v>
      </c>
      <c r="G59" s="30">
        <v>2</v>
      </c>
      <c r="H59" s="38">
        <v>27000</v>
      </c>
      <c r="I59" s="22"/>
    </row>
    <row r="60" spans="1:9" s="7" customFormat="1" ht="26.25" customHeight="1">
      <c r="A60" s="29">
        <v>3</v>
      </c>
      <c r="B60" s="32" t="s">
        <v>836</v>
      </c>
      <c r="C60" s="30" t="s">
        <v>844</v>
      </c>
      <c r="D60" s="31" t="s">
        <v>852</v>
      </c>
      <c r="E60" s="30" t="s">
        <v>686</v>
      </c>
      <c r="F60" s="13" t="s">
        <v>44</v>
      </c>
      <c r="G60" s="30">
        <v>7</v>
      </c>
      <c r="H60" s="38">
        <v>46000</v>
      </c>
      <c r="I60" s="22"/>
    </row>
    <row r="61" spans="1:9" s="7" customFormat="1" ht="26.25" customHeight="1">
      <c r="A61" s="29">
        <v>4</v>
      </c>
      <c r="B61" s="32" t="s">
        <v>837</v>
      </c>
      <c r="C61" s="30" t="s">
        <v>845</v>
      </c>
      <c r="D61" s="31" t="s">
        <v>853</v>
      </c>
      <c r="E61" s="30" t="s">
        <v>860</v>
      </c>
      <c r="F61" s="13" t="s">
        <v>44</v>
      </c>
      <c r="G61" s="30">
        <v>3</v>
      </c>
      <c r="H61" s="38">
        <v>28000</v>
      </c>
      <c r="I61" s="22"/>
    </row>
    <row r="62" spans="1:9" s="7" customFormat="1" ht="26.25" customHeight="1">
      <c r="A62" s="29">
        <v>5</v>
      </c>
      <c r="B62" s="32" t="s">
        <v>838</v>
      </c>
      <c r="C62" s="30" t="s">
        <v>846</v>
      </c>
      <c r="D62" s="31" t="s">
        <v>854</v>
      </c>
      <c r="E62" s="30" t="s">
        <v>861</v>
      </c>
      <c r="F62" s="13" t="s">
        <v>44</v>
      </c>
      <c r="G62" s="30">
        <v>7</v>
      </c>
      <c r="H62" s="38">
        <v>18000</v>
      </c>
      <c r="I62" s="22"/>
    </row>
    <row r="63" spans="1:9" s="7" customFormat="1" ht="26.25" customHeight="1">
      <c r="A63" s="29">
        <v>6</v>
      </c>
      <c r="B63" s="32" t="s">
        <v>839</v>
      </c>
      <c r="C63" s="30" t="s">
        <v>847</v>
      </c>
      <c r="D63" s="31" t="s">
        <v>855</v>
      </c>
      <c r="E63" s="30" t="s">
        <v>862</v>
      </c>
      <c r="F63" s="13" t="s">
        <v>44</v>
      </c>
      <c r="G63" s="30">
        <v>2</v>
      </c>
      <c r="H63" s="40">
        <v>15000</v>
      </c>
      <c r="I63" s="22"/>
    </row>
    <row r="64" spans="1:9" s="7" customFormat="1" ht="26.25" customHeight="1">
      <c r="A64" s="29">
        <v>7</v>
      </c>
      <c r="B64" s="24" t="s">
        <v>840</v>
      </c>
      <c r="C64" s="30" t="s">
        <v>848</v>
      </c>
      <c r="D64" s="31" t="s">
        <v>856</v>
      </c>
      <c r="E64" s="30" t="s">
        <v>863</v>
      </c>
      <c r="F64" s="13" t="s">
        <v>44</v>
      </c>
      <c r="G64" s="9">
        <v>4</v>
      </c>
      <c r="H64" s="40">
        <v>43110</v>
      </c>
      <c r="I64" s="22"/>
    </row>
    <row r="65" spans="1:9" s="7" customFormat="1" ht="37.5" customHeight="1">
      <c r="A65" s="29">
        <v>8</v>
      </c>
      <c r="B65" s="32" t="s">
        <v>841</v>
      </c>
      <c r="C65" s="30" t="s">
        <v>849</v>
      </c>
      <c r="D65" s="31" t="s">
        <v>857</v>
      </c>
      <c r="E65" s="30" t="s">
        <v>864</v>
      </c>
      <c r="F65" s="13" t="s">
        <v>44</v>
      </c>
      <c r="G65" s="30">
        <v>4</v>
      </c>
      <c r="H65" s="33">
        <v>15840</v>
      </c>
      <c r="I65" s="22"/>
    </row>
    <row r="66" spans="1:9" s="14" customFormat="1" ht="26.25" customHeight="1">
      <c r="A66" s="17" t="s">
        <v>27</v>
      </c>
      <c r="B66" s="17"/>
      <c r="C66" s="17"/>
      <c r="D66" s="17"/>
      <c r="E66" s="17"/>
      <c r="F66" s="17"/>
      <c r="G66" s="17"/>
      <c r="H66" s="18">
        <f>SUM(H58:H65)</f>
        <v>214950</v>
      </c>
    </row>
    <row r="67" spans="1:9" s="7" customFormat="1" ht="26.25" customHeight="1">
      <c r="A67" s="29">
        <v>1</v>
      </c>
      <c r="B67" s="32" t="s">
        <v>900</v>
      </c>
      <c r="C67" s="30" t="s">
        <v>905</v>
      </c>
      <c r="D67" s="31" t="s">
        <v>911</v>
      </c>
      <c r="E67" s="30" t="s">
        <v>915</v>
      </c>
      <c r="F67" s="13" t="s">
        <v>44</v>
      </c>
      <c r="G67" s="30">
        <v>3</v>
      </c>
      <c r="H67" s="13">
        <v>7000</v>
      </c>
      <c r="I67" s="22"/>
    </row>
    <row r="68" spans="1:9" s="7" customFormat="1" ht="26.25" customHeight="1">
      <c r="A68" s="29">
        <v>2</v>
      </c>
      <c r="B68" s="32" t="s">
        <v>885</v>
      </c>
      <c r="C68" s="30" t="s">
        <v>906</v>
      </c>
      <c r="D68" s="31" t="s">
        <v>911</v>
      </c>
      <c r="E68" s="30" t="s">
        <v>916</v>
      </c>
      <c r="F68" s="13" t="s">
        <v>44</v>
      </c>
      <c r="G68" s="30">
        <v>7</v>
      </c>
      <c r="H68" s="13">
        <v>15500</v>
      </c>
      <c r="I68" s="22"/>
    </row>
    <row r="69" spans="1:9" s="7" customFormat="1" ht="26.25" customHeight="1">
      <c r="A69" s="29">
        <v>3</v>
      </c>
      <c r="B69" s="32" t="s">
        <v>901</v>
      </c>
      <c r="C69" s="30" t="s">
        <v>907</v>
      </c>
      <c r="D69" s="31" t="s">
        <v>912</v>
      </c>
      <c r="E69" s="30" t="s">
        <v>917</v>
      </c>
      <c r="F69" s="13" t="s">
        <v>44</v>
      </c>
      <c r="G69" s="30">
        <v>4</v>
      </c>
      <c r="H69" s="13">
        <v>40000</v>
      </c>
      <c r="I69" s="22"/>
    </row>
    <row r="70" spans="1:9" s="7" customFormat="1" ht="26.25" customHeight="1">
      <c r="A70" s="29">
        <v>4</v>
      </c>
      <c r="B70" s="32" t="s">
        <v>902</v>
      </c>
      <c r="C70" s="30" t="s">
        <v>908</v>
      </c>
      <c r="D70" s="31" t="s">
        <v>913</v>
      </c>
      <c r="E70" s="30" t="s">
        <v>858</v>
      </c>
      <c r="F70" s="13" t="s">
        <v>44</v>
      </c>
      <c r="G70" s="30">
        <v>2</v>
      </c>
      <c r="H70" s="13">
        <v>24000</v>
      </c>
      <c r="I70" s="22"/>
    </row>
    <row r="71" spans="1:9" s="7" customFormat="1" ht="26.25" customHeight="1">
      <c r="A71" s="29">
        <v>5</v>
      </c>
      <c r="B71" s="32" t="s">
        <v>903</v>
      </c>
      <c r="C71" s="30" t="s">
        <v>909</v>
      </c>
      <c r="D71" s="31" t="s">
        <v>914</v>
      </c>
      <c r="E71" s="30" t="s">
        <v>918</v>
      </c>
      <c r="F71" s="13" t="s">
        <v>44</v>
      </c>
      <c r="G71" s="30">
        <v>6</v>
      </c>
      <c r="H71" s="13">
        <v>39000</v>
      </c>
      <c r="I71" s="22"/>
    </row>
    <row r="72" spans="1:9" s="7" customFormat="1" ht="26.25" customHeight="1">
      <c r="A72" s="29">
        <v>6</v>
      </c>
      <c r="B72" s="32" t="s">
        <v>904</v>
      </c>
      <c r="C72" s="30" t="s">
        <v>910</v>
      </c>
      <c r="D72" s="31" t="s">
        <v>912</v>
      </c>
      <c r="E72" s="30" t="s">
        <v>919</v>
      </c>
      <c r="F72" s="13" t="s">
        <v>44</v>
      </c>
      <c r="G72" s="30">
        <v>5</v>
      </c>
      <c r="H72" s="33">
        <v>48000</v>
      </c>
      <c r="I72" s="22"/>
    </row>
    <row r="73" spans="1:9" s="14" customFormat="1" ht="26.25" customHeight="1">
      <c r="A73" s="17" t="s">
        <v>27</v>
      </c>
      <c r="B73" s="17"/>
      <c r="C73" s="17"/>
      <c r="D73" s="17"/>
      <c r="E73" s="17"/>
      <c r="F73" s="17"/>
      <c r="G73" s="17"/>
      <c r="H73" s="18">
        <f>SUM(H67:H72)</f>
        <v>173500</v>
      </c>
    </row>
    <row r="74" spans="1:9" s="14" customFormat="1" ht="26.25" customHeight="1">
      <c r="A74" s="17" t="s">
        <v>969</v>
      </c>
      <c r="B74" s="17"/>
      <c r="C74" s="17"/>
      <c r="D74" s="17"/>
      <c r="E74" s="17"/>
      <c r="F74" s="17"/>
      <c r="G74" s="17"/>
      <c r="H74" s="18">
        <f>H73+H66+H57+H50+H45+H38+H33+H28+H22+H16+H10+H5</f>
        <v>1822500</v>
      </c>
    </row>
  </sheetData>
  <phoneticPr fontId="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72"/>
  <sheetViews>
    <sheetView workbookViewId="0">
      <selection activeCell="C1" sqref="C1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5.125" customWidth="1"/>
    <col min="6" max="6" width="10.375" customWidth="1"/>
    <col min="7" max="7" width="9.5" customWidth="1"/>
    <col min="8" max="8" width="12.75" customWidth="1"/>
  </cols>
  <sheetData>
    <row r="1" spans="1:9" s="1" customFormat="1" ht="24" customHeight="1">
      <c r="A1" s="11" t="s">
        <v>583</v>
      </c>
      <c r="B1" s="11"/>
      <c r="C1" s="11"/>
      <c r="D1" s="11"/>
    </row>
    <row r="2" spans="1:9" s="4" customFormat="1" ht="21.75" customHeight="1">
      <c r="A2" s="2" t="s">
        <v>0</v>
      </c>
      <c r="B2" s="3"/>
      <c r="C2" s="3"/>
      <c r="D2" s="3"/>
    </row>
    <row r="3" spans="1:9" s="5" customFormat="1" ht="34.5" customHeight="1">
      <c r="A3" s="34" t="s">
        <v>1</v>
      </c>
      <c r="B3" s="35" t="s">
        <v>2</v>
      </c>
      <c r="C3" s="34" t="s">
        <v>3</v>
      </c>
      <c r="D3" s="34" t="s">
        <v>4</v>
      </c>
      <c r="E3" s="34" t="s">
        <v>5</v>
      </c>
      <c r="F3" s="36" t="s">
        <v>6</v>
      </c>
      <c r="G3" s="34" t="s">
        <v>7</v>
      </c>
      <c r="H3" s="34" t="s">
        <v>8</v>
      </c>
    </row>
    <row r="4" spans="1:9" s="7" customFormat="1" ht="26.25" customHeight="1">
      <c r="A4" s="9">
        <v>1</v>
      </c>
      <c r="B4" s="12" t="s">
        <v>10</v>
      </c>
      <c r="C4" s="9" t="s">
        <v>11</v>
      </c>
      <c r="D4" s="6" t="s">
        <v>12</v>
      </c>
      <c r="E4" s="9" t="s">
        <v>25</v>
      </c>
      <c r="F4" s="13" t="s">
        <v>44</v>
      </c>
      <c r="G4" s="9">
        <v>2</v>
      </c>
      <c r="H4" s="16">
        <v>7000</v>
      </c>
    </row>
    <row r="5" spans="1:9" s="7" customFormat="1" ht="26.25" customHeight="1">
      <c r="A5" s="9">
        <v>2</v>
      </c>
      <c r="B5" s="12" t="s">
        <v>10</v>
      </c>
      <c r="C5" s="9" t="s">
        <v>13</v>
      </c>
      <c r="D5" s="6" t="s">
        <v>14</v>
      </c>
      <c r="E5" s="9" t="s">
        <v>15</v>
      </c>
      <c r="F5" s="13" t="s">
        <v>44</v>
      </c>
      <c r="G5" s="9">
        <v>4</v>
      </c>
      <c r="H5" s="16">
        <v>10000</v>
      </c>
    </row>
    <row r="6" spans="1:9" ht="26.25" customHeight="1">
      <c r="A6" s="9">
        <v>3</v>
      </c>
      <c r="B6" s="12" t="s">
        <v>16</v>
      </c>
      <c r="C6" s="9" t="s">
        <v>17</v>
      </c>
      <c r="D6" s="6" t="s">
        <v>18</v>
      </c>
      <c r="E6" s="9" t="s">
        <v>26</v>
      </c>
      <c r="F6" s="13" t="s">
        <v>44</v>
      </c>
      <c r="G6" s="9">
        <v>1</v>
      </c>
      <c r="H6" s="16">
        <v>7000</v>
      </c>
    </row>
    <row r="7" spans="1:9" ht="26.25" customHeight="1">
      <c r="A7" s="9">
        <v>4</v>
      </c>
      <c r="B7" s="12" t="s">
        <v>16</v>
      </c>
      <c r="C7" s="9" t="s">
        <v>19</v>
      </c>
      <c r="D7" s="6" t="s">
        <v>20</v>
      </c>
      <c r="E7" s="9" t="s">
        <v>26</v>
      </c>
      <c r="F7" s="13" t="s">
        <v>44</v>
      </c>
      <c r="G7" s="9">
        <v>4</v>
      </c>
      <c r="H7" s="16">
        <v>17100</v>
      </c>
    </row>
    <row r="8" spans="1:9" s="14" customFormat="1" ht="26.25" customHeight="1">
      <c r="A8" s="17" t="s">
        <v>27</v>
      </c>
      <c r="B8" s="17"/>
      <c r="C8" s="17"/>
      <c r="D8" s="17"/>
      <c r="E8" s="17"/>
      <c r="F8" s="17"/>
      <c r="G8" s="17"/>
      <c r="H8" s="18">
        <f>SUM(H4:H7)</f>
        <v>41100</v>
      </c>
    </row>
    <row r="9" spans="1:9" s="7" customFormat="1" ht="26.25" customHeight="1">
      <c r="A9" s="9">
        <v>1</v>
      </c>
      <c r="B9" s="12" t="s">
        <v>523</v>
      </c>
      <c r="C9" s="9" t="s">
        <v>522</v>
      </c>
      <c r="D9" s="6" t="s">
        <v>521</v>
      </c>
      <c r="E9" s="9" t="s">
        <v>520</v>
      </c>
      <c r="F9" s="13" t="s">
        <v>50</v>
      </c>
      <c r="G9" s="9">
        <v>5</v>
      </c>
      <c r="H9" s="16">
        <v>15000</v>
      </c>
      <c r="I9" s="22"/>
    </row>
    <row r="10" spans="1:9" s="7" customFormat="1" ht="26.25" customHeight="1">
      <c r="A10" s="9">
        <v>2</v>
      </c>
      <c r="B10" s="12" t="s">
        <v>517</v>
      </c>
      <c r="C10" s="9" t="s">
        <v>519</v>
      </c>
      <c r="D10" s="6" t="s">
        <v>518</v>
      </c>
      <c r="E10" s="9" t="s">
        <v>514</v>
      </c>
      <c r="F10" s="13" t="s">
        <v>50</v>
      </c>
      <c r="G10" s="9">
        <v>7</v>
      </c>
      <c r="H10" s="16">
        <v>111000</v>
      </c>
      <c r="I10" s="22"/>
    </row>
    <row r="11" spans="1:9" s="7" customFormat="1" ht="26.25" customHeight="1">
      <c r="A11" s="9">
        <v>3</v>
      </c>
      <c r="B11" s="12" t="s">
        <v>517</v>
      </c>
      <c r="C11" s="9" t="s">
        <v>516</v>
      </c>
      <c r="D11" s="6" t="s">
        <v>515</v>
      </c>
      <c r="E11" s="9" t="s">
        <v>514</v>
      </c>
      <c r="F11" s="13" t="s">
        <v>50</v>
      </c>
      <c r="G11" s="9">
        <v>7</v>
      </c>
      <c r="H11" s="16">
        <v>14500</v>
      </c>
      <c r="I11" s="22"/>
    </row>
    <row r="12" spans="1:9" s="14" customFormat="1" ht="26.25" customHeight="1">
      <c r="A12" s="17" t="s">
        <v>60</v>
      </c>
      <c r="B12" s="17"/>
      <c r="C12" s="17"/>
      <c r="D12" s="17"/>
      <c r="E12" s="17"/>
      <c r="F12" s="17"/>
      <c r="G12" s="17"/>
      <c r="H12" s="18">
        <f>SUM(H9:H11)</f>
        <v>140500</v>
      </c>
    </row>
    <row r="13" spans="1:9" s="7" customFormat="1" ht="26.25" customHeight="1">
      <c r="A13" s="9">
        <v>1</v>
      </c>
      <c r="B13" s="12" t="s">
        <v>367</v>
      </c>
      <c r="C13" s="9" t="s">
        <v>536</v>
      </c>
      <c r="D13" s="6" t="s">
        <v>537</v>
      </c>
      <c r="E13" s="9" t="s">
        <v>520</v>
      </c>
      <c r="F13" s="13" t="s">
        <v>50</v>
      </c>
      <c r="G13" s="9">
        <v>7</v>
      </c>
      <c r="H13" s="16">
        <v>81000</v>
      </c>
      <c r="I13" s="22"/>
    </row>
    <row r="14" spans="1:9" s="7" customFormat="1" ht="26.25" customHeight="1">
      <c r="A14" s="9">
        <v>2</v>
      </c>
      <c r="B14" s="12" t="s">
        <v>367</v>
      </c>
      <c r="C14" s="9" t="s">
        <v>536</v>
      </c>
      <c r="D14" s="6" t="s">
        <v>515</v>
      </c>
      <c r="E14" s="9" t="s">
        <v>520</v>
      </c>
      <c r="F14" s="13" t="s">
        <v>50</v>
      </c>
      <c r="G14" s="9">
        <v>7</v>
      </c>
      <c r="H14" s="16">
        <v>11500</v>
      </c>
      <c r="I14" s="22"/>
    </row>
    <row r="15" spans="1:9" s="7" customFormat="1" ht="26.25" customHeight="1">
      <c r="A15" s="9">
        <v>3</v>
      </c>
      <c r="B15" s="12" t="s">
        <v>535</v>
      </c>
      <c r="C15" s="9" t="s">
        <v>534</v>
      </c>
      <c r="D15" s="6" t="s">
        <v>533</v>
      </c>
      <c r="E15" s="9" t="s">
        <v>532</v>
      </c>
      <c r="F15" s="13" t="s">
        <v>50</v>
      </c>
      <c r="G15" s="9">
        <v>5</v>
      </c>
      <c r="H15" s="16">
        <v>100000</v>
      </c>
      <c r="I15" s="22"/>
    </row>
    <row r="16" spans="1:9" s="7" customFormat="1" ht="26.25" customHeight="1">
      <c r="A16" s="9">
        <v>4</v>
      </c>
      <c r="B16" s="12" t="s">
        <v>531</v>
      </c>
      <c r="C16" s="9" t="s">
        <v>530</v>
      </c>
      <c r="D16" s="6" t="s">
        <v>515</v>
      </c>
      <c r="E16" s="9" t="s">
        <v>529</v>
      </c>
      <c r="F16" s="13" t="s">
        <v>50</v>
      </c>
      <c r="G16" s="9">
        <v>3</v>
      </c>
      <c r="H16" s="16">
        <v>4500</v>
      </c>
      <c r="I16" s="22"/>
    </row>
    <row r="17" spans="1:9" s="7" customFormat="1" ht="26.25" customHeight="1">
      <c r="A17" s="9">
        <v>5</v>
      </c>
      <c r="B17" s="12" t="s">
        <v>435</v>
      </c>
      <c r="C17" s="25" t="s">
        <v>528</v>
      </c>
      <c r="D17" s="6" t="s">
        <v>63</v>
      </c>
      <c r="E17" s="9" t="s">
        <v>526</v>
      </c>
      <c r="F17" s="13" t="s">
        <v>50</v>
      </c>
      <c r="G17" s="9">
        <v>10</v>
      </c>
      <c r="H17" s="16">
        <v>91000</v>
      </c>
      <c r="I17" s="22"/>
    </row>
    <row r="18" spans="1:9" s="7" customFormat="1" ht="26.25" customHeight="1">
      <c r="A18" s="9">
        <v>6</v>
      </c>
      <c r="B18" s="12" t="s">
        <v>435</v>
      </c>
      <c r="C18" s="9" t="s">
        <v>527</v>
      </c>
      <c r="D18" s="6" t="s">
        <v>515</v>
      </c>
      <c r="E18" s="9" t="s">
        <v>526</v>
      </c>
      <c r="F18" s="13" t="s">
        <v>50</v>
      </c>
      <c r="G18" s="9">
        <v>10</v>
      </c>
      <c r="H18" s="16">
        <v>15500</v>
      </c>
      <c r="I18" s="22"/>
    </row>
    <row r="19" spans="1:9" s="7" customFormat="1" ht="26.25" customHeight="1">
      <c r="A19" s="9">
        <v>7</v>
      </c>
      <c r="B19" s="12" t="s">
        <v>432</v>
      </c>
      <c r="C19" s="9" t="s">
        <v>525</v>
      </c>
      <c r="D19" s="6" t="s">
        <v>515</v>
      </c>
      <c r="E19" s="9" t="s">
        <v>524</v>
      </c>
      <c r="F19" s="13" t="s">
        <v>50</v>
      </c>
      <c r="G19" s="9">
        <v>6</v>
      </c>
      <c r="H19" s="16">
        <v>11000</v>
      </c>
      <c r="I19" s="22"/>
    </row>
    <row r="20" spans="1:9" s="14" customFormat="1" ht="26.25" customHeight="1">
      <c r="A20" s="17" t="s">
        <v>60</v>
      </c>
      <c r="B20" s="17"/>
      <c r="C20" s="17"/>
      <c r="D20" s="17"/>
      <c r="E20" s="17"/>
      <c r="F20" s="17"/>
      <c r="G20" s="17"/>
      <c r="H20" s="18">
        <f>SUM(H13:H19)</f>
        <v>314500</v>
      </c>
    </row>
    <row r="21" spans="1:9" s="7" customFormat="1" ht="26.25" customHeight="1">
      <c r="A21" s="9">
        <v>1</v>
      </c>
      <c r="B21" s="12" t="s">
        <v>70</v>
      </c>
      <c r="C21" s="26" t="s">
        <v>548</v>
      </c>
      <c r="D21" s="6" t="s">
        <v>549</v>
      </c>
      <c r="E21" s="9" t="s">
        <v>524</v>
      </c>
      <c r="F21" s="13" t="s">
        <v>50</v>
      </c>
      <c r="G21" s="9">
        <v>10</v>
      </c>
      <c r="H21" s="16">
        <v>96000</v>
      </c>
      <c r="I21" s="22"/>
    </row>
    <row r="22" spans="1:9" s="7" customFormat="1" ht="26.25" customHeight="1">
      <c r="A22" s="9">
        <v>2</v>
      </c>
      <c r="B22" s="12" t="s">
        <v>70</v>
      </c>
      <c r="C22" s="26" t="s">
        <v>548</v>
      </c>
      <c r="D22" s="6" t="s">
        <v>515</v>
      </c>
      <c r="E22" s="9" t="s">
        <v>524</v>
      </c>
      <c r="F22" s="13" t="s">
        <v>50</v>
      </c>
      <c r="G22" s="9">
        <v>10</v>
      </c>
      <c r="H22" s="16">
        <v>10000</v>
      </c>
      <c r="I22" s="22"/>
    </row>
    <row r="23" spans="1:9" s="7" customFormat="1" ht="26.25" customHeight="1">
      <c r="A23" s="9">
        <v>3</v>
      </c>
      <c r="B23" s="12" t="s">
        <v>547</v>
      </c>
      <c r="C23" s="26" t="s">
        <v>545</v>
      </c>
      <c r="D23" s="6" t="s">
        <v>515</v>
      </c>
      <c r="E23" s="9" t="s">
        <v>544</v>
      </c>
      <c r="F23" s="13" t="s">
        <v>50</v>
      </c>
      <c r="G23" s="9">
        <v>4</v>
      </c>
      <c r="H23" s="16">
        <v>6000</v>
      </c>
      <c r="I23" s="22"/>
    </row>
    <row r="24" spans="1:9" s="7" customFormat="1" ht="26.25" customHeight="1">
      <c r="A24" s="9">
        <v>4</v>
      </c>
      <c r="B24" s="12" t="s">
        <v>546</v>
      </c>
      <c r="C24" s="26" t="s">
        <v>545</v>
      </c>
      <c r="D24" s="6" t="s">
        <v>515</v>
      </c>
      <c r="E24" s="9" t="s">
        <v>544</v>
      </c>
      <c r="F24" s="13" t="s">
        <v>50</v>
      </c>
      <c r="G24" s="9">
        <v>4</v>
      </c>
      <c r="H24" s="16">
        <v>7500</v>
      </c>
      <c r="I24" s="22"/>
    </row>
    <row r="25" spans="1:9" s="7" customFormat="1" ht="26.25" customHeight="1">
      <c r="A25" s="9">
        <v>5</v>
      </c>
      <c r="B25" s="12" t="s">
        <v>543</v>
      </c>
      <c r="C25" s="26" t="s">
        <v>542</v>
      </c>
      <c r="D25" s="6" t="s">
        <v>541</v>
      </c>
      <c r="E25" s="9" t="s">
        <v>540</v>
      </c>
      <c r="F25" s="13" t="s">
        <v>50</v>
      </c>
      <c r="G25" s="9">
        <v>8</v>
      </c>
      <c r="H25" s="16">
        <v>78000</v>
      </c>
      <c r="I25" s="22"/>
    </row>
    <row r="26" spans="1:9" s="7" customFormat="1" ht="26.25" customHeight="1">
      <c r="A26" s="9">
        <v>6</v>
      </c>
      <c r="B26" s="12" t="s">
        <v>91</v>
      </c>
      <c r="C26" s="26" t="s">
        <v>539</v>
      </c>
      <c r="D26" s="6" t="s">
        <v>408</v>
      </c>
      <c r="E26" s="9" t="s">
        <v>538</v>
      </c>
      <c r="F26" s="13" t="s">
        <v>50</v>
      </c>
      <c r="G26" s="9">
        <v>4</v>
      </c>
      <c r="H26" s="16">
        <v>36000</v>
      </c>
      <c r="I26" s="22"/>
    </row>
    <row r="27" spans="1:9" s="14" customFormat="1" ht="26.25" customHeight="1">
      <c r="A27" s="17" t="s">
        <v>60</v>
      </c>
      <c r="B27" s="17"/>
      <c r="C27" s="17"/>
      <c r="D27" s="17"/>
      <c r="E27" s="17"/>
      <c r="F27" s="17"/>
      <c r="G27" s="17"/>
      <c r="H27" s="18">
        <f>SUM(H21:H26)</f>
        <v>233500</v>
      </c>
    </row>
    <row r="28" spans="1:9" s="7" customFormat="1" ht="26.25" customHeight="1">
      <c r="A28" s="9">
        <v>1</v>
      </c>
      <c r="B28" s="12" t="s">
        <v>555</v>
      </c>
      <c r="C28" s="9" t="s">
        <v>550</v>
      </c>
      <c r="D28" s="6" t="s">
        <v>518</v>
      </c>
      <c r="E28" s="9" t="s">
        <v>526</v>
      </c>
      <c r="F28" s="13" t="s">
        <v>50</v>
      </c>
      <c r="G28" s="9">
        <v>7</v>
      </c>
      <c r="H28" s="16">
        <v>70000</v>
      </c>
      <c r="I28" s="22"/>
    </row>
    <row r="29" spans="1:9" s="7" customFormat="1" ht="26.25" customHeight="1">
      <c r="A29" s="9">
        <v>2</v>
      </c>
      <c r="B29" s="12" t="s">
        <v>554</v>
      </c>
      <c r="C29" s="9" t="s">
        <v>553</v>
      </c>
      <c r="D29" s="6" t="s">
        <v>552</v>
      </c>
      <c r="E29" s="9" t="s">
        <v>551</v>
      </c>
      <c r="F29" s="13" t="s">
        <v>50</v>
      </c>
      <c r="G29" s="9">
        <v>4</v>
      </c>
      <c r="H29" s="16">
        <v>34000</v>
      </c>
      <c r="I29" s="22"/>
    </row>
    <row r="30" spans="1:9" s="7" customFormat="1" ht="26.25" customHeight="1">
      <c r="A30" s="9">
        <v>3</v>
      </c>
      <c r="B30" s="12" t="s">
        <v>104</v>
      </c>
      <c r="C30" s="9" t="s">
        <v>550</v>
      </c>
      <c r="D30" s="6" t="s">
        <v>99</v>
      </c>
      <c r="E30" s="9" t="s">
        <v>538</v>
      </c>
      <c r="F30" s="13" t="s">
        <v>50</v>
      </c>
      <c r="G30" s="9">
        <v>5</v>
      </c>
      <c r="H30" s="16">
        <v>54000</v>
      </c>
      <c r="I30" s="22"/>
    </row>
    <row r="31" spans="1:9" s="14" customFormat="1" ht="26.25" customHeight="1">
      <c r="A31" s="17" t="s">
        <v>60</v>
      </c>
      <c r="B31" s="17"/>
      <c r="C31" s="17"/>
      <c r="D31" s="17"/>
      <c r="E31" s="17"/>
      <c r="F31" s="17"/>
      <c r="G31" s="17"/>
      <c r="H31" s="18">
        <f>SUM(H28:H30)</f>
        <v>158000</v>
      </c>
    </row>
    <row r="32" spans="1:9" s="7" customFormat="1" ht="26.25" customHeight="1">
      <c r="A32" s="9">
        <v>1</v>
      </c>
      <c r="B32" s="12" t="s">
        <v>556</v>
      </c>
      <c r="C32" s="9" t="s">
        <v>557</v>
      </c>
      <c r="D32" s="6" t="s">
        <v>79</v>
      </c>
      <c r="E32" s="9" t="s">
        <v>558</v>
      </c>
      <c r="F32" s="13" t="s">
        <v>50</v>
      </c>
      <c r="G32" s="9">
        <v>3</v>
      </c>
      <c r="H32" s="16">
        <v>10000</v>
      </c>
      <c r="I32" s="22"/>
    </row>
    <row r="33" spans="1:9" s="7" customFormat="1" ht="26.25" customHeight="1">
      <c r="A33" s="9">
        <v>2</v>
      </c>
      <c r="B33" s="12" t="s">
        <v>559</v>
      </c>
      <c r="C33" s="9" t="s">
        <v>560</v>
      </c>
      <c r="D33" s="6" t="s">
        <v>561</v>
      </c>
      <c r="E33" s="9" t="s">
        <v>562</v>
      </c>
      <c r="F33" s="13" t="s">
        <v>50</v>
      </c>
      <c r="G33" s="9">
        <v>6</v>
      </c>
      <c r="H33" s="16">
        <v>40000</v>
      </c>
      <c r="I33" s="22"/>
    </row>
    <row r="34" spans="1:9" s="7" customFormat="1" ht="26.25" customHeight="1">
      <c r="A34" s="9">
        <v>3</v>
      </c>
      <c r="B34" s="12" t="s">
        <v>559</v>
      </c>
      <c r="C34" s="9" t="s">
        <v>560</v>
      </c>
      <c r="D34" s="6" t="s">
        <v>515</v>
      </c>
      <c r="E34" s="9" t="s">
        <v>562</v>
      </c>
      <c r="F34" s="13" t="s">
        <v>50</v>
      </c>
      <c r="G34" s="9">
        <v>6</v>
      </c>
      <c r="H34" s="16">
        <v>14000</v>
      </c>
      <c r="I34" s="22"/>
    </row>
    <row r="35" spans="1:9" s="7" customFormat="1" ht="26.25" customHeight="1">
      <c r="A35" s="9">
        <v>4</v>
      </c>
      <c r="B35" s="12" t="s">
        <v>559</v>
      </c>
      <c r="C35" s="9" t="s">
        <v>560</v>
      </c>
      <c r="D35" s="6" t="s">
        <v>515</v>
      </c>
      <c r="E35" s="9" t="s">
        <v>562</v>
      </c>
      <c r="F35" s="13" t="s">
        <v>50</v>
      </c>
      <c r="G35" s="9">
        <v>6</v>
      </c>
      <c r="H35" s="16">
        <v>2000</v>
      </c>
      <c r="I35" s="22"/>
    </row>
    <row r="36" spans="1:9" s="7" customFormat="1" ht="26.25" customHeight="1">
      <c r="A36" s="9">
        <v>5</v>
      </c>
      <c r="B36" s="12" t="s">
        <v>563</v>
      </c>
      <c r="C36" s="9" t="s">
        <v>564</v>
      </c>
      <c r="D36" s="6" t="s">
        <v>565</v>
      </c>
      <c r="E36" s="9" t="s">
        <v>538</v>
      </c>
      <c r="F36" s="13" t="s">
        <v>50</v>
      </c>
      <c r="G36" s="9">
        <v>3</v>
      </c>
      <c r="H36" s="16">
        <v>9000</v>
      </c>
      <c r="I36" s="22"/>
    </row>
    <row r="37" spans="1:9" s="7" customFormat="1" ht="26.25" customHeight="1">
      <c r="A37" s="9">
        <v>6</v>
      </c>
      <c r="B37" s="12" t="s">
        <v>566</v>
      </c>
      <c r="C37" s="9" t="s">
        <v>567</v>
      </c>
      <c r="D37" s="6" t="s">
        <v>568</v>
      </c>
      <c r="E37" s="9" t="s">
        <v>569</v>
      </c>
      <c r="F37" s="13" t="s">
        <v>50</v>
      </c>
      <c r="G37" s="9">
        <v>10</v>
      </c>
      <c r="H37" s="16">
        <v>100000</v>
      </c>
      <c r="I37" s="22"/>
    </row>
    <row r="38" spans="1:9" s="14" customFormat="1" ht="26.25" customHeight="1">
      <c r="A38" s="17" t="s">
        <v>60</v>
      </c>
      <c r="B38" s="17"/>
      <c r="C38" s="17"/>
      <c r="D38" s="17"/>
      <c r="E38" s="17"/>
      <c r="F38" s="17"/>
      <c r="G38" s="17"/>
      <c r="H38" s="18">
        <f>SUM(H32:H37)</f>
        <v>175000</v>
      </c>
    </row>
    <row r="39" spans="1:9" s="7" customFormat="1" ht="26.25" customHeight="1">
      <c r="A39" s="9">
        <v>1</v>
      </c>
      <c r="B39" s="12" t="s">
        <v>406</v>
      </c>
      <c r="C39" s="9" t="s">
        <v>570</v>
      </c>
      <c r="D39" s="6" t="s">
        <v>537</v>
      </c>
      <c r="E39" s="9" t="s">
        <v>526</v>
      </c>
      <c r="F39" s="13" t="s">
        <v>50</v>
      </c>
      <c r="G39" s="9">
        <v>3</v>
      </c>
      <c r="H39" s="16">
        <v>24000</v>
      </c>
      <c r="I39" s="22"/>
    </row>
    <row r="40" spans="1:9" s="7" customFormat="1" ht="26.25" customHeight="1">
      <c r="A40" s="9">
        <v>2</v>
      </c>
      <c r="B40" s="12" t="s">
        <v>407</v>
      </c>
      <c r="C40" s="9" t="s">
        <v>571</v>
      </c>
      <c r="D40" s="6" t="s">
        <v>572</v>
      </c>
      <c r="E40" s="9" t="s">
        <v>419</v>
      </c>
      <c r="F40" s="13" t="s">
        <v>50</v>
      </c>
      <c r="G40" s="9">
        <v>5</v>
      </c>
      <c r="H40" s="16">
        <v>73000</v>
      </c>
      <c r="I40" s="22"/>
    </row>
    <row r="41" spans="1:9" s="7" customFormat="1" ht="26.25" customHeight="1">
      <c r="A41" s="9">
        <v>3</v>
      </c>
      <c r="B41" s="12" t="s">
        <v>573</v>
      </c>
      <c r="C41" s="9" t="s">
        <v>550</v>
      </c>
      <c r="D41" s="6" t="s">
        <v>568</v>
      </c>
      <c r="E41" s="9" t="s">
        <v>574</v>
      </c>
      <c r="F41" s="13" t="s">
        <v>50</v>
      </c>
      <c r="G41" s="9">
        <v>4</v>
      </c>
      <c r="H41" s="16">
        <v>40000</v>
      </c>
      <c r="I41" s="22"/>
    </row>
    <row r="42" spans="1:9" s="14" customFormat="1" ht="26.25" customHeight="1">
      <c r="A42" s="17" t="s">
        <v>60</v>
      </c>
      <c r="B42" s="17"/>
      <c r="C42" s="17"/>
      <c r="D42" s="17"/>
      <c r="E42" s="17"/>
      <c r="F42" s="17"/>
      <c r="G42" s="17"/>
      <c r="H42" s="18">
        <f>SUM(H39:H41)</f>
        <v>137000</v>
      </c>
    </row>
    <row r="43" spans="1:9" s="7" customFormat="1" ht="26.25" customHeight="1">
      <c r="A43" s="9">
        <v>1</v>
      </c>
      <c r="B43" s="12" t="s">
        <v>581</v>
      </c>
      <c r="C43" s="9" t="s">
        <v>580</v>
      </c>
      <c r="D43" s="6" t="s">
        <v>99</v>
      </c>
      <c r="E43" s="9" t="s">
        <v>579</v>
      </c>
      <c r="F43" s="13" t="s">
        <v>50</v>
      </c>
      <c r="G43" s="9">
        <v>4</v>
      </c>
      <c r="H43" s="16">
        <v>40000</v>
      </c>
      <c r="I43" s="22"/>
    </row>
    <row r="44" spans="1:9" s="7" customFormat="1" ht="26.25" customHeight="1">
      <c r="A44" s="9">
        <v>2</v>
      </c>
      <c r="B44" s="12" t="s">
        <v>578</v>
      </c>
      <c r="C44" s="9" t="s">
        <v>577</v>
      </c>
      <c r="D44" s="6" t="s">
        <v>576</v>
      </c>
      <c r="E44" s="9" t="s">
        <v>447</v>
      </c>
      <c r="F44" s="13" t="s">
        <v>50</v>
      </c>
      <c r="G44" s="9">
        <v>4</v>
      </c>
      <c r="H44" s="16">
        <v>52000</v>
      </c>
      <c r="I44" s="22"/>
    </row>
    <row r="45" spans="1:9" s="7" customFormat="1" ht="26.25" customHeight="1">
      <c r="A45" s="9">
        <v>3</v>
      </c>
      <c r="B45" s="12" t="s">
        <v>412</v>
      </c>
      <c r="C45" s="9" t="s">
        <v>550</v>
      </c>
      <c r="D45" s="6" t="s">
        <v>575</v>
      </c>
      <c r="E45" s="9" t="s">
        <v>514</v>
      </c>
      <c r="F45" s="13" t="s">
        <v>50</v>
      </c>
      <c r="G45" s="9">
        <v>4</v>
      </c>
      <c r="H45" s="16">
        <v>35000</v>
      </c>
      <c r="I45" s="22"/>
    </row>
    <row r="46" spans="1:9" s="14" customFormat="1" ht="26.25" customHeight="1">
      <c r="A46" s="17" t="s">
        <v>60</v>
      </c>
      <c r="B46" s="17"/>
      <c r="C46" s="17"/>
      <c r="D46" s="17"/>
      <c r="E46" s="17"/>
      <c r="F46" s="17"/>
      <c r="G46" s="17"/>
      <c r="H46" s="18">
        <f>SUM(H43:H45)</f>
        <v>127000</v>
      </c>
    </row>
    <row r="47" spans="1:9" s="7" customFormat="1" ht="26.25" customHeight="1">
      <c r="A47" s="29">
        <v>1</v>
      </c>
      <c r="B47" s="12" t="s">
        <v>656</v>
      </c>
      <c r="C47" s="9" t="s">
        <v>657</v>
      </c>
      <c r="D47" s="6" t="s">
        <v>658</v>
      </c>
      <c r="E47" s="9" t="s">
        <v>662</v>
      </c>
      <c r="F47" s="13" t="s">
        <v>44</v>
      </c>
      <c r="G47" s="9">
        <v>6</v>
      </c>
      <c r="H47" s="13">
        <v>65000</v>
      </c>
      <c r="I47" s="22"/>
    </row>
    <row r="48" spans="1:9" s="7" customFormat="1" ht="26.25" customHeight="1">
      <c r="A48" s="29">
        <v>2</v>
      </c>
      <c r="B48" s="12" t="s">
        <v>656</v>
      </c>
      <c r="C48" s="9" t="s">
        <v>659</v>
      </c>
      <c r="D48" s="6" t="s">
        <v>660</v>
      </c>
      <c r="E48" s="9" t="s">
        <v>662</v>
      </c>
      <c r="F48" s="13" t="s">
        <v>44</v>
      </c>
      <c r="G48" s="9">
        <v>6</v>
      </c>
      <c r="H48" s="13">
        <v>36000</v>
      </c>
      <c r="I48" s="22"/>
    </row>
    <row r="49" spans="1:9" s="7" customFormat="1" ht="26.25" customHeight="1">
      <c r="A49" s="29">
        <v>3</v>
      </c>
      <c r="B49" s="12" t="s">
        <v>649</v>
      </c>
      <c r="C49" s="9" t="s">
        <v>657</v>
      </c>
      <c r="D49" s="6" t="s">
        <v>661</v>
      </c>
      <c r="E49" s="9" t="s">
        <v>663</v>
      </c>
      <c r="F49" s="13" t="s">
        <v>44</v>
      </c>
      <c r="G49" s="9">
        <v>11</v>
      </c>
      <c r="H49" s="13">
        <v>120000</v>
      </c>
      <c r="I49" s="22"/>
    </row>
    <row r="50" spans="1:9" s="14" customFormat="1" ht="26.25" customHeight="1">
      <c r="A50" s="17" t="s">
        <v>27</v>
      </c>
      <c r="B50" s="17"/>
      <c r="C50" s="17"/>
      <c r="D50" s="17"/>
      <c r="E50" s="17"/>
      <c r="F50" s="17"/>
      <c r="G50" s="17"/>
      <c r="H50" s="18">
        <f>SUM(H47:H49)</f>
        <v>221000</v>
      </c>
    </row>
    <row r="51" spans="1:9" s="7" customFormat="1" ht="26.25" customHeight="1">
      <c r="A51" s="9">
        <v>1</v>
      </c>
      <c r="B51" s="12" t="s">
        <v>699</v>
      </c>
      <c r="C51" s="9" t="s">
        <v>701</v>
      </c>
      <c r="D51" s="6" t="s">
        <v>703</v>
      </c>
      <c r="E51" s="9" t="s">
        <v>705</v>
      </c>
      <c r="F51" s="13" t="s">
        <v>44</v>
      </c>
      <c r="G51" s="9">
        <v>4</v>
      </c>
      <c r="H51" s="13">
        <v>7500</v>
      </c>
      <c r="I51" s="22"/>
    </row>
    <row r="52" spans="1:9" s="7" customFormat="1" ht="26.25" customHeight="1">
      <c r="A52" s="9">
        <v>2</v>
      </c>
      <c r="B52" s="12" t="s">
        <v>700</v>
      </c>
      <c r="C52" s="9" t="s">
        <v>702</v>
      </c>
      <c r="D52" s="6" t="s">
        <v>704</v>
      </c>
      <c r="E52" s="9" t="s">
        <v>706</v>
      </c>
      <c r="F52" s="13" t="s">
        <v>44</v>
      </c>
      <c r="G52" s="9">
        <v>13</v>
      </c>
      <c r="H52" s="13">
        <v>151800</v>
      </c>
      <c r="I52" s="22"/>
    </row>
    <row r="53" spans="1:9" s="14" customFormat="1" ht="26.25" customHeight="1">
      <c r="A53" s="17" t="s">
        <v>27</v>
      </c>
      <c r="B53" s="17"/>
      <c r="C53" s="17"/>
      <c r="D53" s="17"/>
      <c r="E53" s="17"/>
      <c r="F53" s="17"/>
      <c r="G53" s="17"/>
      <c r="H53" s="18">
        <f>SUM(H51:H52)</f>
        <v>159300</v>
      </c>
    </row>
    <row r="54" spans="1:9" s="7" customFormat="1" ht="26.25" customHeight="1">
      <c r="A54" s="9">
        <v>1</v>
      </c>
      <c r="B54" s="37" t="s">
        <v>780</v>
      </c>
      <c r="C54" s="30" t="s">
        <v>818</v>
      </c>
      <c r="D54" s="31" t="s">
        <v>824</v>
      </c>
      <c r="E54" s="30" t="s">
        <v>830</v>
      </c>
      <c r="F54" s="13" t="s">
        <v>44</v>
      </c>
      <c r="G54" s="30">
        <v>7</v>
      </c>
      <c r="H54" s="13">
        <v>80000</v>
      </c>
      <c r="I54" s="22"/>
    </row>
    <row r="55" spans="1:9" s="7" customFormat="1" ht="26.25" customHeight="1">
      <c r="A55" s="9">
        <v>2</v>
      </c>
      <c r="B55" s="37" t="s">
        <v>780</v>
      </c>
      <c r="C55" s="30" t="s">
        <v>819</v>
      </c>
      <c r="D55" s="31" t="s">
        <v>825</v>
      </c>
      <c r="E55" s="30" t="s">
        <v>830</v>
      </c>
      <c r="F55" s="13" t="s">
        <v>44</v>
      </c>
      <c r="G55" s="30">
        <v>4</v>
      </c>
      <c r="H55" s="38">
        <v>10800</v>
      </c>
      <c r="I55" s="22"/>
    </row>
    <row r="56" spans="1:9" s="7" customFormat="1" ht="26.25" customHeight="1">
      <c r="A56" s="9">
        <v>3</v>
      </c>
      <c r="B56" s="37" t="s">
        <v>815</v>
      </c>
      <c r="C56" s="30" t="s">
        <v>818</v>
      </c>
      <c r="D56" s="31" t="s">
        <v>826</v>
      </c>
      <c r="E56" s="30" t="s">
        <v>831</v>
      </c>
      <c r="F56" s="13" t="s">
        <v>44</v>
      </c>
      <c r="G56" s="30">
        <v>3</v>
      </c>
      <c r="H56" s="38">
        <v>19200</v>
      </c>
      <c r="I56" s="22"/>
    </row>
    <row r="57" spans="1:9" s="7" customFormat="1" ht="26.25" customHeight="1">
      <c r="A57" s="9">
        <v>4</v>
      </c>
      <c r="B57" s="37" t="s">
        <v>816</v>
      </c>
      <c r="C57" s="30" t="s">
        <v>820</v>
      </c>
      <c r="D57" s="31" t="s">
        <v>827</v>
      </c>
      <c r="E57" s="30" t="s">
        <v>832</v>
      </c>
      <c r="F57" s="13" t="s">
        <v>44</v>
      </c>
      <c r="G57" s="30">
        <v>3</v>
      </c>
      <c r="H57" s="38">
        <v>39000</v>
      </c>
      <c r="I57" s="22"/>
    </row>
    <row r="58" spans="1:9" s="7" customFormat="1" ht="26.25" customHeight="1">
      <c r="A58" s="9">
        <v>5</v>
      </c>
      <c r="B58" s="37" t="s">
        <v>816</v>
      </c>
      <c r="C58" s="30" t="s">
        <v>821</v>
      </c>
      <c r="D58" s="31" t="s">
        <v>828</v>
      </c>
      <c r="E58" s="30" t="s">
        <v>832</v>
      </c>
      <c r="F58" s="13" t="s">
        <v>44</v>
      </c>
      <c r="G58" s="30">
        <v>3</v>
      </c>
      <c r="H58" s="38">
        <v>4500</v>
      </c>
      <c r="I58" s="22"/>
    </row>
    <row r="59" spans="1:9" s="7" customFormat="1" ht="26.25" customHeight="1">
      <c r="A59" s="9">
        <v>6</v>
      </c>
      <c r="B59" s="37" t="s">
        <v>817</v>
      </c>
      <c r="C59" s="30" t="s">
        <v>822</v>
      </c>
      <c r="D59" s="31" t="s">
        <v>829</v>
      </c>
      <c r="E59" s="30" t="s">
        <v>833</v>
      </c>
      <c r="F59" s="13" t="s">
        <v>44</v>
      </c>
      <c r="G59" s="30">
        <v>3</v>
      </c>
      <c r="H59" s="38">
        <v>37950</v>
      </c>
      <c r="I59" s="22"/>
    </row>
    <row r="60" spans="1:9" s="7" customFormat="1" ht="26.25" customHeight="1">
      <c r="A60" s="9">
        <v>7</v>
      </c>
      <c r="B60" s="37" t="s">
        <v>817</v>
      </c>
      <c r="C60" s="30" t="s">
        <v>823</v>
      </c>
      <c r="D60" s="31" t="s">
        <v>828</v>
      </c>
      <c r="E60" s="30" t="s">
        <v>833</v>
      </c>
      <c r="F60" s="13" t="s">
        <v>44</v>
      </c>
      <c r="G60" s="9">
        <v>3</v>
      </c>
      <c r="H60" s="13">
        <v>4500</v>
      </c>
      <c r="I60" s="22"/>
    </row>
    <row r="61" spans="1:9" s="14" customFormat="1" ht="26.25" customHeight="1">
      <c r="A61" s="17" t="s">
        <v>27</v>
      </c>
      <c r="B61" s="17"/>
      <c r="C61" s="17"/>
      <c r="D61" s="17"/>
      <c r="E61" s="17"/>
      <c r="F61" s="17"/>
      <c r="G61" s="17"/>
      <c r="H61" s="18">
        <f>SUM(H54:H60)</f>
        <v>195950</v>
      </c>
    </row>
    <row r="62" spans="1:9" s="7" customFormat="1" ht="26.25" customHeight="1">
      <c r="A62" s="9">
        <v>1</v>
      </c>
      <c r="B62" s="37" t="s">
        <v>920</v>
      </c>
      <c r="C62" s="30" t="s">
        <v>923</v>
      </c>
      <c r="D62" s="31" t="s">
        <v>928</v>
      </c>
      <c r="E62" s="30" t="s">
        <v>936</v>
      </c>
      <c r="F62" s="13" t="s">
        <v>44</v>
      </c>
      <c r="G62" s="9">
        <v>3</v>
      </c>
      <c r="H62" s="13">
        <v>21000</v>
      </c>
      <c r="I62" s="22"/>
    </row>
    <row r="63" spans="1:9" s="7" customFormat="1" ht="26.25" customHeight="1">
      <c r="A63" s="9">
        <v>2</v>
      </c>
      <c r="B63" s="37" t="s">
        <v>920</v>
      </c>
      <c r="C63" s="30" t="s">
        <v>923</v>
      </c>
      <c r="D63" s="31" t="s">
        <v>929</v>
      </c>
      <c r="E63" s="30" t="s">
        <v>936</v>
      </c>
      <c r="F63" s="13" t="s">
        <v>44</v>
      </c>
      <c r="G63" s="9">
        <v>3</v>
      </c>
      <c r="H63" s="13">
        <v>9000</v>
      </c>
      <c r="I63" s="22"/>
    </row>
    <row r="64" spans="1:9" s="7" customFormat="1" ht="26.25" customHeight="1">
      <c r="A64" s="9">
        <v>3</v>
      </c>
      <c r="B64" s="37" t="s">
        <v>920</v>
      </c>
      <c r="C64" s="30" t="s">
        <v>924</v>
      </c>
      <c r="D64" s="31" t="s">
        <v>930</v>
      </c>
      <c r="E64" s="30" t="s">
        <v>937</v>
      </c>
      <c r="F64" s="13" t="s">
        <v>44</v>
      </c>
      <c r="G64" s="9">
        <v>2</v>
      </c>
      <c r="H64" s="13">
        <v>19500</v>
      </c>
      <c r="I64" s="22"/>
    </row>
    <row r="65" spans="1:9" s="7" customFormat="1" ht="26.25" customHeight="1">
      <c r="A65" s="9">
        <v>4</v>
      </c>
      <c r="B65" s="37" t="s">
        <v>921</v>
      </c>
      <c r="C65" s="30" t="s">
        <v>925</v>
      </c>
      <c r="D65" s="31" t="s">
        <v>931</v>
      </c>
      <c r="E65" s="30" t="s">
        <v>938</v>
      </c>
      <c r="F65" s="13" t="s">
        <v>44</v>
      </c>
      <c r="G65" s="9">
        <v>3</v>
      </c>
      <c r="H65" s="13">
        <v>9000</v>
      </c>
      <c r="I65" s="22"/>
    </row>
    <row r="66" spans="1:9" s="7" customFormat="1" ht="26.25" customHeight="1">
      <c r="A66" s="9">
        <v>5</v>
      </c>
      <c r="B66" s="37" t="s">
        <v>922</v>
      </c>
      <c r="C66" s="30" t="s">
        <v>926</v>
      </c>
      <c r="D66" s="31" t="s">
        <v>932</v>
      </c>
      <c r="E66" s="30" t="s">
        <v>939</v>
      </c>
      <c r="F66" s="13" t="s">
        <v>44</v>
      </c>
      <c r="G66" s="9">
        <v>4</v>
      </c>
      <c r="H66" s="13">
        <v>31000</v>
      </c>
      <c r="I66" s="22"/>
    </row>
    <row r="67" spans="1:9" s="7" customFormat="1" ht="26.25" customHeight="1">
      <c r="A67" s="9">
        <v>6</v>
      </c>
      <c r="B67" s="37" t="s">
        <v>922</v>
      </c>
      <c r="C67" s="30" t="s">
        <v>924</v>
      </c>
      <c r="D67" s="31" t="s">
        <v>933</v>
      </c>
      <c r="E67" s="30" t="s">
        <v>940</v>
      </c>
      <c r="F67" s="13" t="s">
        <v>44</v>
      </c>
      <c r="G67" s="9">
        <v>2</v>
      </c>
      <c r="H67" s="13">
        <v>5800</v>
      </c>
      <c r="I67" s="22"/>
    </row>
    <row r="68" spans="1:9" s="7" customFormat="1" ht="26.25" customHeight="1">
      <c r="A68" s="9">
        <v>7</v>
      </c>
      <c r="B68" s="37" t="s">
        <v>922</v>
      </c>
      <c r="C68" s="30" t="s">
        <v>924</v>
      </c>
      <c r="D68" s="31" t="s">
        <v>934</v>
      </c>
      <c r="E68" s="30" t="s">
        <v>941</v>
      </c>
      <c r="F68" s="13" t="s">
        <v>44</v>
      </c>
      <c r="G68" s="9">
        <v>2</v>
      </c>
      <c r="H68" s="13">
        <v>11000</v>
      </c>
      <c r="I68" s="22"/>
    </row>
    <row r="69" spans="1:9" s="7" customFormat="1" ht="26.25" customHeight="1">
      <c r="A69" s="9">
        <v>8</v>
      </c>
      <c r="B69" s="37" t="s">
        <v>887</v>
      </c>
      <c r="C69" s="30" t="s">
        <v>927</v>
      </c>
      <c r="D69" s="31" t="s">
        <v>930</v>
      </c>
      <c r="E69" s="30" t="s">
        <v>942</v>
      </c>
      <c r="F69" s="13" t="s">
        <v>44</v>
      </c>
      <c r="G69" s="9">
        <v>8</v>
      </c>
      <c r="H69" s="13">
        <v>9000</v>
      </c>
      <c r="I69" s="22"/>
    </row>
    <row r="70" spans="1:9" s="7" customFormat="1" ht="26.25" customHeight="1">
      <c r="A70" s="9">
        <v>9</v>
      </c>
      <c r="B70" s="37" t="s">
        <v>887</v>
      </c>
      <c r="C70" s="30" t="s">
        <v>927</v>
      </c>
      <c r="D70" s="31" t="s">
        <v>935</v>
      </c>
      <c r="E70" s="30" t="s">
        <v>942</v>
      </c>
      <c r="F70" s="13" t="s">
        <v>44</v>
      </c>
      <c r="G70" s="9">
        <v>8</v>
      </c>
      <c r="H70" s="13">
        <v>82000</v>
      </c>
      <c r="I70" s="22"/>
    </row>
    <row r="71" spans="1:9" s="14" customFormat="1" ht="26.25" customHeight="1">
      <c r="A71" s="17" t="s">
        <v>27</v>
      </c>
      <c r="B71" s="17"/>
      <c r="C71" s="17"/>
      <c r="D71" s="17"/>
      <c r="E71" s="17"/>
      <c r="F71" s="17"/>
      <c r="G71" s="17"/>
      <c r="H71" s="18">
        <f>SUM(H62:H70)</f>
        <v>197300</v>
      </c>
    </row>
    <row r="72" spans="1:9" s="14" customFormat="1" ht="26.25" customHeight="1">
      <c r="A72" s="17" t="s">
        <v>969</v>
      </c>
      <c r="B72" s="17"/>
      <c r="C72" s="17"/>
      <c r="D72" s="17"/>
      <c r="E72" s="17"/>
      <c r="F72" s="17"/>
      <c r="G72" s="17"/>
      <c r="H72" s="18">
        <f>H71+H61+H53+H50+H46+H42+H38+H31+H27+H20+H12+H8</f>
        <v>2100150</v>
      </c>
    </row>
  </sheetData>
  <phoneticPr fontId="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경영기획부</vt:lpstr>
      <vt:lpstr>수집부</vt:lpstr>
      <vt:lpstr>자료서비스부</vt:lpstr>
      <vt:lpstr>시네마테크부 </vt:lpstr>
      <vt:lpstr>보존기술센터</vt:lpstr>
      <vt:lpstr>연구부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한국영상자료원</dc:creator>
  <cp:lastModifiedBy>유성관</cp:lastModifiedBy>
  <cp:lastPrinted>2014-10-20T07:04:51Z</cp:lastPrinted>
  <dcterms:created xsi:type="dcterms:W3CDTF">2014-09-12T06:13:49Z</dcterms:created>
  <dcterms:modified xsi:type="dcterms:W3CDTF">2017-03-06T05:45:09Z</dcterms:modified>
</cp:coreProperties>
</file>